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rkos\Desktop\Pomoc publiczna\info do BIP za 2022\BIP\BIP 2022\podpisane\"/>
    </mc:Choice>
  </mc:AlternateContent>
  <xr:revisionPtr revIDLastSave="0" documentId="13_ncr:1_{BDC402E5-A7AB-4D4D-8AB6-BC35E375A470}" xr6:coauthVersionLast="47" xr6:coauthVersionMax="47" xr10:uidLastSave="{00000000-0000-0000-0000-000000000000}"/>
  <bookViews>
    <workbookView xWindow="4545" yWindow="1875" windowWidth="11820" windowHeight="13725" xr2:uid="{20021357-2254-4181-B001-17741BE16C64}"/>
  </bookViews>
  <sheets>
    <sheet name="ROK 2022 " sheetId="1" r:id="rId1"/>
  </sheets>
  <definedNames>
    <definedName name="_xlnm.Print_Area" localSheetId="0">'ROK 2022 '!$A$1:$D$688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4" i="1" l="1"/>
  <c r="D672" i="1"/>
  <c r="D646" i="1"/>
  <c r="D645" i="1" s="1"/>
  <c r="D635" i="1"/>
  <c r="D640" i="1" s="1"/>
  <c r="D633" i="1"/>
  <c r="D632" i="1"/>
  <c r="D628" i="1"/>
  <c r="D625" i="1"/>
  <c r="D622" i="1"/>
  <c r="D621" i="1"/>
  <c r="D617" i="1"/>
  <c r="D611" i="1"/>
  <c r="D610" i="1"/>
  <c r="D608" i="1"/>
  <c r="D606" i="1"/>
  <c r="D603" i="1"/>
  <c r="D593" i="1"/>
  <c r="D591" i="1"/>
  <c r="D590" i="1"/>
  <c r="D586" i="1"/>
  <c r="D584" i="1"/>
  <c r="D582" i="1"/>
  <c r="D581" i="1"/>
  <c r="D575" i="1"/>
  <c r="D513" i="1"/>
  <c r="D357" i="1" s="1"/>
  <c r="D371" i="1"/>
  <c r="D363" i="1"/>
  <c r="D358" i="1"/>
  <c r="D310" i="1"/>
  <c r="D308" i="1"/>
  <c r="D299" i="1"/>
  <c r="D294" i="1"/>
  <c r="D292" i="1"/>
  <c r="D188" i="1"/>
  <c r="D6" i="1"/>
  <c r="D5" i="1"/>
  <c r="D676" i="1" l="1"/>
</calcChain>
</file>

<file path=xl/sharedStrings.xml><?xml version="1.0" encoding="utf-8"?>
<sst xmlns="http://schemas.openxmlformats.org/spreadsheetml/2006/main" count="729" uniqueCount="681">
  <si>
    <t>WYKAZ OSÓB PRAWNYCH I FIZYCZNYCH ORAZ JEDNOSTEK ORGANIZACYJNYCH NIEPOSIADAJĄCYCH OSOBOWOŚCI PRAWNEJ, KTÓRYM UDZIELONO POMOCY PUBLICZNEJ W ROKU 2022, 
zgodnie z art. 37 ust. 1 pkt 2 lit. g ustawy  z dnia 27 sierpnia 2009 r. o finansach publicznych 
(Dz. U. z 2022 poz. 1634 ze zmianami)</t>
  </si>
  <si>
    <t>KOD</t>
  </si>
  <si>
    <t>FORMA POMOCY</t>
  </si>
  <si>
    <t>PODSTAWA PRAWNA</t>
  </si>
  <si>
    <t xml:space="preserve">WARTOŚĆ POMOCY </t>
  </si>
  <si>
    <t>A 1.1</t>
  </si>
  <si>
    <t>dotacja, w tym:</t>
  </si>
  <si>
    <t>jednorazowe środki na podjęcie działalności gospodarczej, w tym na pokrycie kosztów pomocy prawnej, konsultacji i doradztwa związanych z podjęciem tej działalności, w wysokości określonej w umowie, nie wyższej jednak niż 6-krotnej wysokości przeciętnego wynagrodzenia dla bezrobotnego lub poszukującego pracy</t>
  </si>
  <si>
    <t xml:space="preserve">ustawa z dnia 20 kwietnia 2004 r.
o promocji zatrudnienia i instytucjach rynku pracy </t>
  </si>
  <si>
    <t>Adamek Zemke Agnieszka</t>
  </si>
  <si>
    <t>Andrzejczyk Krystian</t>
  </si>
  <si>
    <t>Antczak Gracjana</t>
  </si>
  <si>
    <t>Antosiak Magdalena</t>
  </si>
  <si>
    <t>Avalyan Marine</t>
  </si>
  <si>
    <t>Babiarz Sylwia</t>
  </si>
  <si>
    <t>Bachanowicz Dariusz</t>
  </si>
  <si>
    <t>Bachewicz Piotr</t>
  </si>
  <si>
    <t>Baran Justyna</t>
  </si>
  <si>
    <t>Bejerski Paweł</t>
  </si>
  <si>
    <t>Berdyczko Anita</t>
  </si>
  <si>
    <t>Berth Paweł</t>
  </si>
  <si>
    <t>Będkowska Daria</t>
  </si>
  <si>
    <t>Białobrzeska Justyna</t>
  </si>
  <si>
    <t>Bolewski Damian</t>
  </si>
  <si>
    <t>Bryk Jacek</t>
  </si>
  <si>
    <t>Brzeziński Adam</t>
  </si>
  <si>
    <t>Buczkowska Justyna</t>
  </si>
  <si>
    <t>Bukała Marcin</t>
  </si>
  <si>
    <t>Bukato Łukasz</t>
  </si>
  <si>
    <t>Buler Krystian</t>
  </si>
  <si>
    <t>Burdienko Wioletta</t>
  </si>
  <si>
    <t>Butkiewicz Mariusz</t>
  </si>
  <si>
    <t>Byczek Marcin</t>
  </si>
  <si>
    <t>Cała Katarzyna</t>
  </si>
  <si>
    <t>Charzewska Ewelina</t>
  </si>
  <si>
    <t>Chmielewski Andrzej</t>
  </si>
  <si>
    <t>Chojnacki Patryk</t>
  </si>
  <si>
    <t>Chornous Mykhailo</t>
  </si>
  <si>
    <t>Chrabąszcz Gołębiewska Beata</t>
  </si>
  <si>
    <t>Cichocki Przemysław</t>
  </si>
  <si>
    <t>Cytacka Dagmara</t>
  </si>
  <si>
    <t>Cytrycki Karol</t>
  </si>
  <si>
    <t>Czarnik Damian</t>
  </si>
  <si>
    <t>Czarnuch Krzysztof</t>
  </si>
  <si>
    <t>Czebieniak Joanna</t>
  </si>
  <si>
    <t>Czyż Adam</t>
  </si>
  <si>
    <t>Danasiewicz Joanna</t>
  </si>
  <si>
    <t>Delapierre Maja</t>
  </si>
  <si>
    <t>Djakow Anna</t>
  </si>
  <si>
    <t>Dolegała Norbert</t>
  </si>
  <si>
    <t>Drop Mikołaj</t>
  </si>
  <si>
    <t>Dudek Łukasz</t>
  </si>
  <si>
    <t>Durma Agnieszka</t>
  </si>
  <si>
    <t>Dziąbkowski Krzysztof</t>
  </si>
  <si>
    <t>Dziubak Monika</t>
  </si>
  <si>
    <t>Fiedorowicz Agata</t>
  </si>
  <si>
    <t>Fijałkowski Bartłomiej</t>
  </si>
  <si>
    <t>Formela Krystian</t>
  </si>
  <si>
    <t>Frączkowska Angelika</t>
  </si>
  <si>
    <t>Gawlik Joanna</t>
  </si>
  <si>
    <t>Gawłowski Arkadiusz</t>
  </si>
  <si>
    <t>Gawrońska Ewa</t>
  </si>
  <si>
    <t>Głowala Joanna</t>
  </si>
  <si>
    <t>Gnaciewicz Maciej</t>
  </si>
  <si>
    <t>Grabowski Mateusz</t>
  </si>
  <si>
    <t>Grenda Ewa</t>
  </si>
  <si>
    <t>Hryciuk Michał</t>
  </si>
  <si>
    <t>Janowicz Hofman Magdalena</t>
  </si>
  <si>
    <t>Janowicz Sawicka Sylwia</t>
  </si>
  <si>
    <t>Jarmałowicz Radosław</t>
  </si>
  <si>
    <t>Julluk Małgorzata</t>
  </si>
  <si>
    <t>Kaczmarczyk Paulina</t>
  </si>
  <si>
    <t>Kaczmarczyk Przemysław</t>
  </si>
  <si>
    <t>Kamińska Monika</t>
  </si>
  <si>
    <t>Karcz Krzysztof</t>
  </si>
  <si>
    <t>Karpińska Marta</t>
  </si>
  <si>
    <t>Klimek Paulina</t>
  </si>
  <si>
    <t>Kłoczewiak Aleksandra</t>
  </si>
  <si>
    <t>Knap Renata</t>
  </si>
  <si>
    <t>Kołpuć Anna</t>
  </si>
  <si>
    <t>Korgul Sandra</t>
  </si>
  <si>
    <t>Kostuś Agata</t>
  </si>
  <si>
    <t>Kowalewska Paulina</t>
  </si>
  <si>
    <t>Kowalska Ada</t>
  </si>
  <si>
    <t>Kowalski Daniel</t>
  </si>
  <si>
    <t>Kowalski Kamil</t>
  </si>
  <si>
    <t>Kozak Łukasz</t>
  </si>
  <si>
    <t>Kraiński Piotr</t>
  </si>
  <si>
    <t>Krajewska Sylwia</t>
  </si>
  <si>
    <t>Krakowska Paulina</t>
  </si>
  <si>
    <t>Krzemińska Magdalena</t>
  </si>
  <si>
    <t>Książek Patrycja</t>
  </si>
  <si>
    <t>Kucharzyk Anna</t>
  </si>
  <si>
    <t>Kujawski Karol</t>
  </si>
  <si>
    <t>Kulasiewicz Paweł</t>
  </si>
  <si>
    <t>Kwiatkowska Żaneta</t>
  </si>
  <si>
    <t>Kwiatkowski Przemysław</t>
  </si>
  <si>
    <t>Lachowicz Iwo</t>
  </si>
  <si>
    <t>Laskowski Karol</t>
  </si>
  <si>
    <t>Lewandowska Barbara</t>
  </si>
  <si>
    <t>Lewandowski Arkadiusz</t>
  </si>
  <si>
    <t>Łabuński Tomasz</t>
  </si>
  <si>
    <t>Łakomiec Katarzyna</t>
  </si>
  <si>
    <t>Łopacińska Magdalena</t>
  </si>
  <si>
    <t>Łopińska Laura</t>
  </si>
  <si>
    <t>Malz Zacharek Anna</t>
  </si>
  <si>
    <t>Małolepsza Sawicka Paulina</t>
  </si>
  <si>
    <t>Maternowski Maciej</t>
  </si>
  <si>
    <t>Mazurek Dawid</t>
  </si>
  <si>
    <t>Mazurek Paweł</t>
  </si>
  <si>
    <t>Michalski Tomasz</t>
  </si>
  <si>
    <t>Michalski Wojciech</t>
  </si>
  <si>
    <t>Miernik Agnieszka</t>
  </si>
  <si>
    <t>Mierzejewski Marcin</t>
  </si>
  <si>
    <t>Miłoszewski Bartłomiej</t>
  </si>
  <si>
    <t>Mularczyk Ewelina</t>
  </si>
  <si>
    <t>Myślińska Martyna</t>
  </si>
  <si>
    <t>Nazarewicz Danuta</t>
  </si>
  <si>
    <t>Nienierza Małgorzata</t>
  </si>
  <si>
    <t>Nlogjeja Nike</t>
  </si>
  <si>
    <t>Nowicka Biller Anna</t>
  </si>
  <si>
    <t>Obrzut Maja</t>
  </si>
  <si>
    <t>Ochocka Anna</t>
  </si>
  <si>
    <t>Ogrodnik Dawid</t>
  </si>
  <si>
    <t>Olejarczyk Magdalena</t>
  </si>
  <si>
    <t>Oleksów Paweł</t>
  </si>
  <si>
    <t>Oleśkiewicz Dariusz</t>
  </si>
  <si>
    <t>Ostrowska Katarzyna</t>
  </si>
  <si>
    <t>Pacholski Artur</t>
  </si>
  <si>
    <t>Parzych Piotr</t>
  </si>
  <si>
    <t>Pauś Piotr</t>
  </si>
  <si>
    <t>Pawlicki Jan</t>
  </si>
  <si>
    <t>Piasecka Wioletta</t>
  </si>
  <si>
    <t>Pieszak Joanna</t>
  </si>
  <si>
    <t>Pietraszkiewicz Marcin</t>
  </si>
  <si>
    <t>Pilichowska Estera</t>
  </si>
  <si>
    <t>Pisarski Tomasz</t>
  </si>
  <si>
    <t>Piszak Andrzej</t>
  </si>
  <si>
    <t>Pryjomska Monika</t>
  </si>
  <si>
    <t>Rawwo Jan</t>
  </si>
  <si>
    <t>Rybak Mateusz</t>
  </si>
  <si>
    <t>Rydel Paweł</t>
  </si>
  <si>
    <t>Rzeszotarski Damian</t>
  </si>
  <si>
    <t>Sadowska Joanna</t>
  </si>
  <si>
    <t>Sampławska Dera Laura</t>
  </si>
  <si>
    <t>Sawicka Agnieszka</t>
  </si>
  <si>
    <t>Schlicht Ralf</t>
  </si>
  <si>
    <t>Simonyan Lusine</t>
  </si>
  <si>
    <t>Siwek Katarzyna</t>
  </si>
  <si>
    <t>Skonieczna Olga</t>
  </si>
  <si>
    <t>Skowrońska Monika</t>
  </si>
  <si>
    <t>Smolka Kamila</t>
  </si>
  <si>
    <t>Smyk Krzysztof</t>
  </si>
  <si>
    <t>Somionka Jarosław</t>
  </si>
  <si>
    <t>Srock Magdalena</t>
  </si>
  <si>
    <t>Stalkowski Paweł</t>
  </si>
  <si>
    <t>Stankiewicz Kamil</t>
  </si>
  <si>
    <t>Stasiak Arkadiusz</t>
  </si>
  <si>
    <t>Stołkowski Patryk</t>
  </si>
  <si>
    <t>Strąk Kamila</t>
  </si>
  <si>
    <t>Strzelecka Liliana</t>
  </si>
  <si>
    <t>Styś Strach Alicja</t>
  </si>
  <si>
    <t>Superson Agata</t>
  </si>
  <si>
    <t>Szczukiewicz Kamil</t>
  </si>
  <si>
    <t>Szewczyk Sandra</t>
  </si>
  <si>
    <t>Sznaza Patrycja</t>
  </si>
  <si>
    <t>Szwaczyk Karolina</t>
  </si>
  <si>
    <t>Śliwiński Tomasz</t>
  </si>
  <si>
    <t>Śliwka Sebastian</t>
  </si>
  <si>
    <t>Ślusarska Natalia</t>
  </si>
  <si>
    <t>Święcka Kamila</t>
  </si>
  <si>
    <t>Świstowska Anna</t>
  </si>
  <si>
    <t>Tetkowska Magdalena</t>
  </si>
  <si>
    <t>Turoń Krystian</t>
  </si>
  <si>
    <t>Umpirowicz Radosław</t>
  </si>
  <si>
    <t>Urbaniak Grzegorz</t>
  </si>
  <si>
    <t>Wacławski Paweł</t>
  </si>
  <si>
    <t>Wajda Wiktoria</t>
  </si>
  <si>
    <t>Watkowska Blanka</t>
  </si>
  <si>
    <t>Wawer Tomasz</t>
  </si>
  <si>
    <t>Wiliński Grzegorz</t>
  </si>
  <si>
    <t>Wodzak Tomasz</t>
  </si>
  <si>
    <t>Wojtusiak Marcin</t>
  </si>
  <si>
    <t>Wolter Bernas Violetta</t>
  </si>
  <si>
    <t>Wyrębska Justyna</t>
  </si>
  <si>
    <t>Zajączkowski Dominik</t>
  </si>
  <si>
    <t>Zalewska Magdalena</t>
  </si>
  <si>
    <t>Zambrzycka Katarzyna</t>
  </si>
  <si>
    <t>Zapolski Przemysław</t>
  </si>
  <si>
    <t>Żytkiewicz Pamela</t>
  </si>
  <si>
    <t>Środki Funduszu Pracy na finansowanie działań na rzecz kształcenia ustawicznego pracowników i pracodawców (Krajowy Fundusz Szkoleniowy)</t>
  </si>
  <si>
    <t>"NESTOR" - Krystian Parzych</t>
  </si>
  <si>
    <t>"SPÓŁKA MEBLOWA KAM"-K.Kosiak, M.Szewczuk, A.Wołosz, T.Zarzębski-Spółka Jawna</t>
  </si>
  <si>
    <t>ACCOUNTING &amp; FINANCE Spółka z o.o.</t>
  </si>
  <si>
    <t>AGARIS POLAND Spółka z o.o.</t>
  </si>
  <si>
    <t>AGRIMASZ Spółka z o.o.</t>
  </si>
  <si>
    <t>Aleksandra Pożarowska Nadobne Kosmetologia Fizjoterapia</t>
  </si>
  <si>
    <t>Aneta Puzdrowska Zakład Fryzjerski Damsko- Męski</t>
  </si>
  <si>
    <t>Anna Krzyżniewska Kawa i Herbata Go And Try</t>
  </si>
  <si>
    <t>AnStyle Anna Jaźwiec</t>
  </si>
  <si>
    <t>APTEKI CENTRUM SPÓŁKA JAWNA, A.BUDZIAK, B.FICEK</t>
  </si>
  <si>
    <t>ARKOS Artur Kos 2. Wspólnik spółki cywilnej ARKOS</t>
  </si>
  <si>
    <t>Auto-Naprawa Mechanika Blacharstwo Autoholowanie Jarosław Szramowski</t>
  </si>
  <si>
    <t>AUTOTECH Spółka z o.o.</t>
  </si>
  <si>
    <t>AZJATIK Fryzjerstwo i Kosmetyka Karolina Giełżecka</t>
  </si>
  <si>
    <t>BANK-POMYSŁÓW.PL Spółka z o.o.</t>
  </si>
  <si>
    <t>BestAir Robert Różalski</t>
  </si>
  <si>
    <t>BEZET Beata Blumberg</t>
  </si>
  <si>
    <t>BISTRO RESTAURACJA "FIGA ZE SMAKIEM" Emilia Cirocka</t>
  </si>
  <si>
    <t>Biuro Rachunkowe "EKSPERT" mgr Joanna Kowalska, MANUFAKTURA " EKSPERT"</t>
  </si>
  <si>
    <t>BIURO RACHUNKOWE HORN&amp;LEGIS HONORATA DANOWSKA, 2. Honorata Danowska - wspólnik spółki cywilnej "INEZ" H. Danowska, I. Dębski s.c.</t>
  </si>
  <si>
    <t>Biuro Rachunkowe MARKA Marek Wysocki</t>
  </si>
  <si>
    <t>Biuro Rachunkowe NA WARIACKICH PAPIERACH Maja Urbańska-Skucha</t>
  </si>
  <si>
    <t>Biuro Rachunkowe PRO LEGIS Agnieszka Gruchalska</t>
  </si>
  <si>
    <t>Biuro Rachunkowe RAJ PODATKOWY Małgorzata Ingielewicz</t>
  </si>
  <si>
    <t>Biuro Rachunkowe TAX FIN s.c K. Tyfert, W. Ławniczek, M. Grzymski</t>
  </si>
  <si>
    <t>BIURO RACHUNKOWE TAX IMPERIUM Spółka z o.o.</t>
  </si>
  <si>
    <t>BIURO USŁUGOWO-KSIĘGOWE "KAZUSIK" JOANNA KOSMATKA</t>
  </si>
  <si>
    <t>CAR SERVICE Krzysztof Siwy</t>
  </si>
  <si>
    <t>CENTRUM PODOLOGII PODOZONE Spółka z o.o.</t>
  </si>
  <si>
    <t>Centrum Wsparcia Biznesu Agnieszka Czerepko Biuro Rachunkowe</t>
  </si>
  <si>
    <t>CRB Spółka z o.o.</t>
  </si>
  <si>
    <t>CRYSTAL Paweł Skorupski</t>
  </si>
  <si>
    <t>Cukiernia Hildebrandt Maria Hildebrandt</t>
  </si>
  <si>
    <t>Czupryn Serwis Edyta Czupryn</t>
  </si>
  <si>
    <t>DiagCar Karol Gołębiowski</t>
  </si>
  <si>
    <t>Dom Pomocy Społecznej Niezapominajka</t>
  </si>
  <si>
    <t>Dorota Matlewska LANCHEE</t>
  </si>
  <si>
    <t>e -com Waldemar Czoska</t>
  </si>
  <si>
    <t>Elbląskie Centrum Usług Społecznych</t>
  </si>
  <si>
    <t>Elbląskie Przedsiębiorstwo Geologiczne mgr inż. Daniel Kochanowski</t>
  </si>
  <si>
    <t>Elbląskie Przedsiębiorstwo Gospodarki Komunalnej Spółka z o.o.</t>
  </si>
  <si>
    <t>Elbląskie Przedsiębiorstwo Wodociągów i Kanalizacji Spółka z o.o.</t>
  </si>
  <si>
    <t>ESSENS BEAUTY Dominika Hawryszko</t>
  </si>
  <si>
    <t>FHU JOLANTA ROMANOWICZ</t>
  </si>
  <si>
    <t>Firma Weronika Bis s.c.</t>
  </si>
  <si>
    <t>FUNDACJA POMOCY DZIECIOM NIEPEŁNOSPRAWNYM IM. MATKI TERESY Z KALKUTY</t>
  </si>
  <si>
    <t>GALERIA FRYZUR EMILIA WODZIŃSKA</t>
  </si>
  <si>
    <t>GRALEX DORADZTWO PODATKOWE Spółka z o.o.</t>
  </si>
  <si>
    <t>HADM AG Sp. z o.o. sp. komandytowa</t>
  </si>
  <si>
    <t>Handel i Usługi Motoryzacyjne "MotoRyś" Grzegorz Nowak</t>
  </si>
  <si>
    <t>HOTEL MŁYN W ELBLĄGU Spółka z o.o.</t>
  </si>
  <si>
    <t>IF GREAT PROFFIN Dorota Grygielewicz</t>
  </si>
  <si>
    <t>InfoPower Sp. z o.o.</t>
  </si>
  <si>
    <t>INTENSE PAMELA DEPTUŁA</t>
  </si>
  <si>
    <t>INTERMET-KOTŁY GRZEWCZE Spółka z o.o. Spółka Komandytowo - Akcyjna</t>
  </si>
  <si>
    <t>INTRAX A.BIELAWSKI SPÓŁKA JAWNA</t>
  </si>
  <si>
    <t>Katarzyna Dołęgowska Salon Fryzjerski KORNELION</t>
  </si>
  <si>
    <t>Kawiarnia SŁODKAWA Joanna Olejniczak</t>
  </si>
  <si>
    <t>KSIĘGOWA Agnieszka Nawrocka</t>
  </si>
  <si>
    <t>Lash me stylizacja rzęs Ewelina Kalita</t>
  </si>
  <si>
    <t>MAŁA SPÓŁDZIELNIA MIESZKANIOWA "JUTRZENKA" W ELBLĄGU</t>
  </si>
  <si>
    <t>Mechanika Pojazdowa Ślusarstwo Auto-Holowanie Blacharstwo RUMCAJS s.c.</t>
  </si>
  <si>
    <t>MK PLATINIUM Spółka z o.o.</t>
  </si>
  <si>
    <t>Montaż i Spawalnictwo MON-TIG Ireneusz Relidziński</t>
  </si>
  <si>
    <t>NETFRONT GÓRKA SIEMASZKO SPÓŁKA JAWNA</t>
  </si>
  <si>
    <t>Niepubliczne Przedszkole Artystyczno-Językowe Mały Europejczyk W. Stępczyńska</t>
  </si>
  <si>
    <t>NIEPUBLICZNE PRZEDSZKOLE EKOLOGICZNO-SPORTOWE "JEDYNECZKA"</t>
  </si>
  <si>
    <t>OLA-TECH ALEKSANDRA KOBYŁECKA</t>
  </si>
  <si>
    <t>PASJA Bożena Edyta Kwiatkowska</t>
  </si>
  <si>
    <t>PHU Queens Klaudyna Kozioł-Piwowarczyk</t>
  </si>
  <si>
    <t>PIZZERIA - RESTAURACJA "STRZECHA" Dawid Ruliński</t>
  </si>
  <si>
    <t>PRESTIGE FINANSE Spółka z o.o.</t>
  </si>
  <si>
    <t>PRZEDSIĘBIORSTWO HANDLOWE "BETKA" Elżbieta Szuchyta</t>
  </si>
  <si>
    <t>Przedsiębiorstwo Handlowo Usługowe AUTO - KLIMA Szramowska Monika</t>
  </si>
  <si>
    <t>Przedsiębiorstwo Handlowo-Usługowe "HADM" Mieczysław Gramatowski</t>
  </si>
  <si>
    <t>Przedsiębiorstwo Handlowo-Usługowe "STAWBUD" Paweł Stawiarz</t>
  </si>
  <si>
    <t>Przedsiębiorstwo Handlowo-Usługowe "ZELMOT" SPÓŁKA JAWNA Ewelina Laskowska, Zbigniew Laskowski</t>
  </si>
  <si>
    <t>Przedsiębiorstwo Produkcyjno-Remontowe "ORION" Rafał Sokalski</t>
  </si>
  <si>
    <t>Przedsiębiorstwo Produkcyjno-Handlowo-Usługowe "ZOMER" Zbigniew Wójcik</t>
  </si>
  <si>
    <t xml:space="preserve">Pprzedsiębiorstwo Produkcyjno-Usługowe "GOCCA" Małgorzata Berekets </t>
  </si>
  <si>
    <t>Przedsiębiorstwo Produkcyjno-Usługowe "EXPRO" Spółka z o.o.</t>
  </si>
  <si>
    <t>Przedsiębiorstwo Usług Wodno-Kanalizacyjnych jedn. operatorska spółka z o.o.</t>
  </si>
  <si>
    <t>Przedsiębiorstwo usługowo-handlowe "MOR" Marian Kaczmarek; 2. KADYNY FOLWARK HOTEL &amp; SPA MARIAN KACZMAREK</t>
  </si>
  <si>
    <t>Przedsiębiorstwo Wielobranżowe "HARNAŚ 2" Bogumiła Pelczarska</t>
  </si>
  <si>
    <t>Salon Fryzjerski - Dorota Szuciaków</t>
  </si>
  <si>
    <t>Salon Fryzjerski Justyna Behnke</t>
  </si>
  <si>
    <t>Salon Fryzjersko Kosmetyczny Joanna Polecka Joanna</t>
  </si>
  <si>
    <t>Salon kosmetyczno-fryzjerski "RED NAILS" Marzena Żuchlińska</t>
  </si>
  <si>
    <t>Salon Piękności "GIOCONDA" Maria Zacharek</t>
  </si>
  <si>
    <t>Salon Urody Gross Marzena Gross-Darabasz</t>
  </si>
  <si>
    <t>Samodzielny Publiczny ZOZ Centrum Rehabilitacji</t>
  </si>
  <si>
    <t>Shanti Aleksandra Sienkiewicz</t>
  </si>
  <si>
    <t>Spółdzielnia Mleczarska w Pasłęku</t>
  </si>
  <si>
    <t>STOKOTA Spółka z o.o.</t>
  </si>
  <si>
    <t>Stowarzyszenia Babska Wyspa</t>
  </si>
  <si>
    <t>Stowarzyszenie Rodziców Dzieci Niepublicznego Przedszkola Katolickiego im. Bł. Franciszki Siedliskiej w Elblągu</t>
  </si>
  <si>
    <t>STUDIO FRYZJERSKIE Regina Lewandowska</t>
  </si>
  <si>
    <t>Studio Fryzur ''AVANGARDE'' Izabela Rostankowska</t>
  </si>
  <si>
    <t>Studio Kosmetyczne Unica Barbara Łebek</t>
  </si>
  <si>
    <t>Szpital Miejski św. Jana Pawła II w Elblągu</t>
  </si>
  <si>
    <t>Środowiskowy Dom Samopomocy w Elblągu</t>
  </si>
  <si>
    <t>Usługi Finansowo-Księgowe ATENA Aneta Wrona</t>
  </si>
  <si>
    <t>Zarząd Zieleni Miejskiej w Elblągu</t>
  </si>
  <si>
    <t>szkolenie bezrobotnych na podstawie trójstronnych umów szkoleniowych, zawieranych pomiędzy starostą, pracodawcą i instytucją szkoleniową</t>
  </si>
  <si>
    <t>Kamila Konopko</t>
  </si>
  <si>
    <t>odroczenie terminu płatności lub rozłożenie na raty nienależnie pobranych świadczeń, zwrot refundacji oraz jednorazowo przyznanych środków z Funduszu Pracy</t>
  </si>
  <si>
    <t>Bożejewicz Sebastian</t>
  </si>
  <si>
    <t>DZIKA RÓŻA OLIWIA ZDUNOWSKA</t>
  </si>
  <si>
    <t>Przedsiębiorstwo Wielobranżowe SABEL Banaszek Henryk</t>
  </si>
  <si>
    <t>Przedsiębiorstwo Produkcyjno-Usługowo-Handlowe MORRION MEBLE Spółka Cywilna Karol Tomasik, Szymon Wiśniewski</t>
  </si>
  <si>
    <t>W celu przeciwdziałania negatywnym skutkom COVID-19 przyznanie środków z Funduszu Pracy - jednorazowa dotacja na pokrycie bieżących kosztów prowadzenia działalności gospodarczej mikroprzedsiębiorcy i małemu przedsiębiorcy, których przychód z działalności  uzyskany w październiku albo listopadzie 2020 r. był niższy co najmniej o 40% w stosunku do przychodu uzyskanego odpowiednio w październiku albo listopadzie 2019 r.</t>
  </si>
  <si>
    <t>ustawa z dnia 2 marca 2020 r. o szczególnych rozwiązaniach związanych z zapobieganiem, przeciwdziałaniem i zwalczaniem COVID-19, innych chorób zakaźnych oraz wywołanych nimi sytuacji kryzysowych</t>
  </si>
  <si>
    <t>Mateusz Owczarek</t>
  </si>
  <si>
    <t>Usługi Informatyczne Paweł Ukleja</t>
  </si>
  <si>
    <t>Firma Muzyczna DJ SZUPIX DANIEL SZUPŁAK</t>
  </si>
  <si>
    <t>PPHU VIVEK Krzysztof Witkowski</t>
  </si>
  <si>
    <t>wspólnik spółki cywilnej - Magiel Club&amp;Pub Marek Bladosz</t>
  </si>
  <si>
    <t>"GRUPA B" Rafał Brzostek</t>
  </si>
  <si>
    <t>Magiel Club &amp; Pub Dariusz Gosk wspólnik spółki cywilnej</t>
  </si>
  <si>
    <t>Magiel Club&amp;Pub Adriana Dziadowicz wspólnik spółki cywilnej</t>
  </si>
  <si>
    <t>rekompensata za świadczenie usług w zakresie publicznego transportu zbiorowego</t>
  </si>
  <si>
    <t>ustawa z dnia 8 marca 1990 r. o samorządzie gminnym; 
uchwała Nr XXII/651/2021 Rady Miejskiej w Elblągu z dnia 29 grudnia 2021 w/s budżetu miasta Elbląg na rok 2022</t>
  </si>
  <si>
    <t xml:space="preserve">Zarząd Komunikacji Miejskiej w Elblągu Spółka z o.o. </t>
  </si>
  <si>
    <t>dofinanowanie kosztów kształenia młodocianych pracowników</t>
  </si>
  <si>
    <t xml:space="preserve">ustawa z dnia 14 grudnia 2016 r. Prawo oświatowe </t>
  </si>
  <si>
    <t>ATELIER FRYZJERSKIE Marta Babij</t>
  </si>
  <si>
    <t>AUTOCENTRUM S.C. T.PAWELEC &amp; A. WASILEWSKA</t>
  </si>
  <si>
    <t>AUTO-COMPLEX-HPM Henryk Mazurowski</t>
  </si>
  <si>
    <t>AUTODAS S.C.</t>
  </si>
  <si>
    <t>Blacharstwo Lakiernictwo Pojazdowe, AUTO - HOLOWANIE PIOTR KALINKA</t>
  </si>
  <si>
    <t>BRILLANTE Salon Fryzjerski PATRYCJA ŚWIERCZEWSKA</t>
  </si>
  <si>
    <t>CE - CE SALONY FRYZJERSKIE / SALON FRYZJERSKI POINT NADZIEJA KACPERSKA</t>
  </si>
  <si>
    <t xml:space="preserve">Centrum Kształcenia Zawodowego i Ustawicznego w Elblągu </t>
  </si>
  <si>
    <t>Ciastkarnia "U WOŁKA" REGINA WOŁEK, MAREK WOŁEK   S.C.</t>
  </si>
  <si>
    <t>DAB Dariusz Bróg</t>
  </si>
  <si>
    <t>Dariusz Kunach Firma Handlowo-Usługowa "GEST"</t>
  </si>
  <si>
    <t>EL MOTORS Piotr Knedler</t>
  </si>
  <si>
    <t>Eugeniusz Wojciech Kawula AUTO - SERWIS "KAWOJ" w spadku</t>
  </si>
  <si>
    <t>Firma Handlowo Usługowa Aleksandra Jachimczyk-Dzik</t>
  </si>
  <si>
    <t>Firma Handlowo-Usługowa "U Jana i" Dorota Stancel</t>
  </si>
  <si>
    <t>HALEX Spółka z o.o. Spółka Komandytowa</t>
  </si>
  <si>
    <t>Jarosław Witt</t>
  </si>
  <si>
    <t>KSIĘGARNIA - WYDAWNICTWO "QUO -VADIS" ® TERESA WACHNIEWSKA</t>
  </si>
  <si>
    <t>Lakiernictwo - Blacharstwo Pojazdowe Jan Mazurowski</t>
  </si>
  <si>
    <t>Lakiernictwo Pojazdowe Roman Lis</t>
  </si>
  <si>
    <t>Małgorzata Mikołejko Salon Fryzjerski "STYLLE"</t>
  </si>
  <si>
    <t>MEBLE WÓJCIK Spółka z o.o.</t>
  </si>
  <si>
    <t>Piotr Nowaczyk  Lakiernictwo Blacharstwo Samochodowe  AUTO - KAZPIO</t>
  </si>
  <si>
    <t xml:space="preserve">Polski Związek Motorowy Okręgowy Zespół Działalności Gospodarczej Spółka z o.o. </t>
  </si>
  <si>
    <t>POMORSKA WOJEWÓDZKA KOMENDA OCHOTNICZYCH HUFCÓW PRACY</t>
  </si>
  <si>
    <t>Przedsibiorstwo Handlowo-Usługowe "HADM" Mieczysław Gramatowski</t>
  </si>
  <si>
    <t>Przedsiębiorstwo Budowlano-Montażowe "ELZAMBUD" Spółka z o.o.</t>
  </si>
  <si>
    <t>Przedsiębiorstwo Handlowo-Usługowe "AUTO-KALINKA" Spółka Jawna Piotr Kalinka, Zofia Kalinka</t>
  </si>
  <si>
    <t>Przedsiębiorstwo Handlowo-Usługowe Motoryzacji "AUTO - SERWIS" Spółka z o.o. w Elblągu</t>
  </si>
  <si>
    <t>SALON FRYZJERSKI DAMSKO- MĘSKI Urszula Burakowska</t>
  </si>
  <si>
    <t>Salon fryzjerski damsko-męski "Natalia" Joanna Grzesiak</t>
  </si>
  <si>
    <t>Salon Fryzjerski Damsko-Męski Katarzyna Nowosielska</t>
  </si>
  <si>
    <t>Salon Fryzjerski Damsko-Męski Teresa Kościewicz</t>
  </si>
  <si>
    <t>Salon Fryzjerski MARYLIN Ewa Biedziuch</t>
  </si>
  <si>
    <t>Salon Fryzjerski u Grażyny Grażyna Benke</t>
  </si>
  <si>
    <t>Salonik Fryzjerski Alicja Żarkowska</t>
  </si>
  <si>
    <t>Studio Fryzur "Inspiracja" Aleksandra Chmielewska</t>
  </si>
  <si>
    <t>STYLISTA Izabela Zasuwik-Lenarczyk</t>
  </si>
  <si>
    <t>ZAKŁAD FRYZJERSKI DAMSKO - MĘSKI  Krzysztof Zbytniewicz</t>
  </si>
  <si>
    <t>Zakład Fryzjerski Damsko - Męski Piotr Kwiatkowski</t>
  </si>
  <si>
    <t>Zakład Usług Budowlanych "MYTYCH" Spółka z o.o.</t>
  </si>
  <si>
    <t>A 1.4</t>
  </si>
  <si>
    <t>refundacja, w tym:</t>
  </si>
  <si>
    <t>jednorazowe środki z Funduszu Pracy dla osób niepełnosprawnych na podjęcie działalności gospodarczej, rolniczej albo na podjęcie działalności w formie spółdzielni socjalnej na jednego członka założyciela spółdzielni oraz na jednego członka przystępującego do spółdzielni socjalnej po jej założeniu, w wysokości określonej w umowie zawartej ze starostą dla osób niepełnosprawnych</t>
  </si>
  <si>
    <t xml:space="preserve">ustawa z dnia 27 sierpnia 1997 o rehabilitacji zawodowej i społecznej oraz zatrudnianiu osób niepełnosprawnych; 
Rozporządzenie Ministra RPiPS z 12 grudnia 2018 r. w sprawie przyznania osobie niepełnosprawnej środków na podjęcie działalności gospodarczej, rolniczej albo działalności w formie spółdzielni socjalnej </t>
  </si>
  <si>
    <t>Natalia Bratuś</t>
  </si>
  <si>
    <t>Krzysztof Kosecki</t>
  </si>
  <si>
    <t>Ewelina Ogórek</t>
  </si>
  <si>
    <t>Bajor Paweł</t>
  </si>
  <si>
    <t>zwrot kosztów wyposażenia nowych stanowisk pracy dla osób niepełnosprawnych</t>
  </si>
  <si>
    <t>ustawa z dnia 27 sierpnia 1997 r. o rehabilitacji zawodowej i społecznej oraz zatrudnianiu osób niepełnosprawnych; 
Rozporządzenie MPiPS z dnia 11 marca 2011 r. w sprawie zwrotu kosztów wyposażenia stanowiska pracy osoby niepełnosprawnej</t>
  </si>
  <si>
    <t>WIOLETA STĘPCZYŃSKA</t>
  </si>
  <si>
    <t>Przedsiębiorstwo Usługowe Handlowe "FANTAZJA" Zbigniew Samsel</t>
  </si>
  <si>
    <t>Stowarzyszenie Katolickie Ruch Antynarkotyczny KARAN</t>
  </si>
  <si>
    <t>ELPRO Patrycja Litwin</t>
  </si>
  <si>
    <t>EKO PRALNIA JERZY BOJCZUK</t>
  </si>
  <si>
    <t>refundacja dla podmiotu prowadzącego działalność gospodarczą kosztów wyposażenia lub doposażenia stanowiska pracy dla skierowanego bezrobotnego lub skierowanego poszukującego pracy, o którym mowa w art. 49 pkt 7, w wysokości określonej w umowie, nie wyższej jednak niż 6-krotnej wysokości przeciętnego wynagrodzenia</t>
  </si>
  <si>
    <t xml:space="preserve">Ustawa z dnia 27 sierpnia 1997 r. o rehabilitacji zawodowej i społecznej oraz zatrudnianiu osób niepełnosprawnych; 
rozporządzenie Ministra RPiPS z 14 lipca 2017 r. w sprawie dokonywania z Funduszu Pracy refundacji kosztów wyposażenia lub doposażenia stanowiska pracy oraz przyznawania środków na podjęcie działalności gospodarczej </t>
  </si>
  <si>
    <t>"BOBA" M.BOBA, A.GULIŃSKI SPÓŁKA JAWNA</t>
  </si>
  <si>
    <t>"MJ Cosmetics Center" - Hurtownia Fryzjersko - Kosmetyczna Julita Krauze</t>
  </si>
  <si>
    <t>PHU BOŻENA WIERZBICKA 2. wspólnik spółki cywilnej - SKLEP SPOŻYWCZY</t>
  </si>
  <si>
    <t>A.R.BUD Adam Rynkowski</t>
  </si>
  <si>
    <t>ACOUSTICS Spółka z o.o.</t>
  </si>
  <si>
    <t>ACTIV JUSTYNA GRABOWSKA</t>
  </si>
  <si>
    <t>AGENCJA MARKETINGOWO-REKLAMOWA "LIDER" Spółka z o.o.</t>
  </si>
  <si>
    <t>AGRIVIK Anna Januszaniec</t>
  </si>
  <si>
    <t>AGROFARM Michał Iwaniszewski</t>
  </si>
  <si>
    <t>ALAMI Spółka z o.o.</t>
  </si>
  <si>
    <t>AMORE MIO S.C. MARCO COCCHIERI &amp; RAFAŁ WIŚNIEWSKI</t>
  </si>
  <si>
    <t>AP DIZAJN Agata Zambrzycka</t>
  </si>
  <si>
    <t>ARKOS Artur Kos</t>
  </si>
  <si>
    <t>ARSTAL Spółka z o.o.</t>
  </si>
  <si>
    <t>ARTIS Tomasz Majkowski</t>
  </si>
  <si>
    <t>ART-MAN Usługi remontowo budowlane Paweł Grodzki</t>
  </si>
  <si>
    <t>ATD SERWIS-SYSTEMY BUDOWLANE Spółka z o.o.</t>
  </si>
  <si>
    <t>AUTODAS s.c.</t>
  </si>
  <si>
    <t>AUTODAS spółka z o.o.</t>
  </si>
  <si>
    <t>Awangarda s. c. Mariusz Soboń i Beata Wojtal</t>
  </si>
  <si>
    <t>Bajkowe torty Karolina Doroś</t>
  </si>
  <si>
    <t>Bar "Pod Bramą" Danuta Mularczyk</t>
  </si>
  <si>
    <t>Beata Wojtal - PPHU Computer-ServicePl., wspólnik spółki cywilnej Awangarda</t>
  </si>
  <si>
    <t>BiT Dariusz Brodziak</t>
  </si>
  <si>
    <t>Biuro Rachunkowe M&amp;M s.c. Małgorzata Ingielewicz, Maja Urbańska-Skucha</t>
  </si>
  <si>
    <t>Biuro Rachunkowe WADEX BIS Olga Lachowicz, Dominik Lachowicz s.c.</t>
  </si>
  <si>
    <t>Blacharstwo Mechanika - Lakiernictwo Marcin Tomaszczyk</t>
  </si>
  <si>
    <t>BUDMAX ŁUKASZ STASIAK</t>
  </si>
  <si>
    <t>Car Parts Magdalena Aniołkowska</t>
  </si>
  <si>
    <t>Catering Dietetyczny Fit MNIAM MNIAM Wioleta Stępczyńska</t>
  </si>
  <si>
    <t>Ciastkarnia "U WOŁKA" Regina Wołek , Marek Wołek S.C.</t>
  </si>
  <si>
    <t>Consulting Grzegorz Błaszczyk</t>
  </si>
  <si>
    <t>CUSTI Dawid Goszczycki</t>
  </si>
  <si>
    <t>DOM POGODNEGO SENIORA REMI Mariusz Wójcik</t>
  </si>
  <si>
    <t>EKOPOL Dariusz Skonieczny</t>
  </si>
  <si>
    <t>Elblągdis Spółka z o.o.</t>
  </si>
  <si>
    <t>ElDrew Ryszard Wiśniewski</t>
  </si>
  <si>
    <t>ELEKTRO OBSŁUGA MARZEC MATUSZAK SPÓŁKA JAWNA</t>
  </si>
  <si>
    <t>ELMAR-ELECTRIC Przedsiębiorstwo Projektowo-Usługowo-Handlowe Marek Szmigiel</t>
  </si>
  <si>
    <t>ELPRO Spółka z o.o.</t>
  </si>
  <si>
    <t>ELTECHNIK Krzysztof Dębkowski</t>
  </si>
  <si>
    <t>FHU "TORFEX" Janusz Wołoszyński</t>
  </si>
  <si>
    <t>FILES Spółka z o.o.</t>
  </si>
  <si>
    <t>Firma Handlowo Usługowa "MARBUD" Marek Domeracki</t>
  </si>
  <si>
    <t>FIRMA HANDLOWO USŁUGOWA Dominik Lachowicz</t>
  </si>
  <si>
    <t>Firma Handlowo Usługowo Produkcyjna FILON Jacek Żabowski</t>
  </si>
  <si>
    <t>Firma Produkcyjno-Handlowa ALMAR GROUP - Alicja Zielińska</t>
  </si>
  <si>
    <t>Firma Produkcyjno-Handlowo-Usługowa "DAMEX" - Bogusław Stefanowski</t>
  </si>
  <si>
    <t>Firma Usługowa PUCUŚ Bogusława Frajer</t>
  </si>
  <si>
    <t>FTH "MIX" Sławomir Wiśniewski, Wspólnik Spółki Cywilnej AUTODAS</t>
  </si>
  <si>
    <t>GARNET POLSKA Edward Luberecki</t>
  </si>
  <si>
    <t>GAVO COMPLEX Spółka z o.o.</t>
  </si>
  <si>
    <t>Green Serwis Roman Putyrski</t>
  </si>
  <si>
    <t>HANYANG ZAS Spółka z o.o.</t>
  </si>
  <si>
    <t>Henkar Henryk Serafin</t>
  </si>
  <si>
    <t>Hurtownia Ogumienia i Akcesoriów Samochodowych "DANA" Danuta Wielgat</t>
  </si>
  <si>
    <t>Jarosław Jadanowski "JARTECH"</t>
  </si>
  <si>
    <t>Kamil Morawski Obróbka i Handel Drewnem "TARTEK"</t>
  </si>
  <si>
    <t>KAMIX Kamil Domański</t>
  </si>
  <si>
    <t>Klimat - el Systemy Wentylacji i Klimatyzacji Grzegorz Bidziński</t>
  </si>
  <si>
    <t>Klimczak Stefan FIRMA HANDLOWO - USŁUGOWA "AMELSERW"</t>
  </si>
  <si>
    <t>KNEDLER Sp. z o.o. Autoryzowany Dealer Sp.K.</t>
  </si>
  <si>
    <t>KRAINA ZABAW ANIMI KLAUDIA JARZĄB</t>
  </si>
  <si>
    <t>KRONE s.c.</t>
  </si>
  <si>
    <t>Krystian Dzikoński DrewDzik</t>
  </si>
  <si>
    <t>Krzysztof Sielicki Usługi Budowlane</t>
  </si>
  <si>
    <t>LENCAR Krzysztof Giżyński</t>
  </si>
  <si>
    <t>Łukasz Kurczewski Auto Service FIX-CAR</t>
  </si>
  <si>
    <t>MACIEJ MORUS MEKAMMEBLE</t>
  </si>
  <si>
    <t>Malwina Prochera Salon Urody MALWINA</t>
  </si>
  <si>
    <t>MARKUS Mariusz Kusowski</t>
  </si>
  <si>
    <t>Mechanika i elektronika samochodowa "EL - TRONIC" Paweł Mazurowski</t>
  </si>
  <si>
    <t>MIVOS Spółka z o.o.</t>
  </si>
  <si>
    <t>MON-BUD Spółka z o.o.</t>
  </si>
  <si>
    <t>MOTOELBLĄG Spółka z o.o.</t>
  </si>
  <si>
    <t>M-SERWIS Marcin Żyhałko</t>
  </si>
  <si>
    <t>Niepubliczny Zakład Opieki Zdrowotnej - Centrum Stomatologii Radosław Nowak</t>
  </si>
  <si>
    <t>NIEPUBLICZNY ZAKŁAD OPIEKI ZDROWOTNEJ PULS JADWIGA WÓJCIK-KRUK, STUDIO FIGURA ELBLĄG</t>
  </si>
  <si>
    <t>Niepubliczny Żłobek Mini Jedyneczka Aleksandra Rogowska</t>
  </si>
  <si>
    <t>ODWIERTY.EU SPÓŁKA AKCYJNA</t>
  </si>
  <si>
    <t>OPIMAL s.c. Marek Opiekulski, Mariusz Malkiewicz</t>
  </si>
  <si>
    <t>P.P.H.U. "Idalia" Rafał Borkowski</t>
  </si>
  <si>
    <t>Perfekt Dent Centrum Stomatologiczne Spółka z o.o.</t>
  </si>
  <si>
    <t>PHU "AUTO-KALINKA" Spółka Jawna Piotr Kalinka, Zofia Kalinka</t>
  </si>
  <si>
    <t>PHU AURA-POL Zygmunt Groszyk</t>
  </si>
  <si>
    <t>PIOTR SEWERYŃSKI Firma Handlowo-Usługowa AUTO-KOMPLEKS</t>
  </si>
  <si>
    <t>PJ Agro JAKUB BŁAŻEWICZ</t>
  </si>
  <si>
    <t>POLKAS FIRMA USŁUGOWO-REMONTOWA ALEKSANDRA STASIAK</t>
  </si>
  <si>
    <t>PPHU "DOMRAD" Krystyna Dębska</t>
  </si>
  <si>
    <t>PPHU Tartak LIgora Rafał Licznerski</t>
  </si>
  <si>
    <t>Projekt MAPA Usługi Geodezyjne Michał Krezymon</t>
  </si>
  <si>
    <t>PROTEXO Spółka z o.o.</t>
  </si>
  <si>
    <t>Przedsiębiorstwo Handlowe Jaga Iwona Kurs</t>
  </si>
  <si>
    <t>Przedsiębiorstwo Handlowo - Usługowe DIAMOND Halina Mrozińska</t>
  </si>
  <si>
    <t>Przedsiębiorstwo Handlowo Usługowe JULBEL Joanna Tomaszewska</t>
  </si>
  <si>
    <t>Przedsiębiorstwo Handlowo-Usługowe "HADM" MIECZYSŁAW GRAMATOWSKI</t>
  </si>
  <si>
    <t>Przedsiębiorstwo Produkcyjno Handlowe ''BAMA'' Marcin Bartnicki &amp; Krzysztof Downar- Spółka Cywilna</t>
  </si>
  <si>
    <t>Pprzedsiębiorstwo Produkcyjno-Usługowe "GOCCA" MAŁGORZATA BEREKETS</t>
  </si>
  <si>
    <t>Pprzedsiębiorstwo Wielobranżowe "STYL" Irena i Ryszard Kondraczuk SPÓŁKA JAWNA</t>
  </si>
  <si>
    <t>Przedsiębiorstwo Wielobranżowe STYL Irena i Ryszard Kondraczuk sp.j.</t>
  </si>
  <si>
    <t>Przemysław Chmielewski - Drewno i Finanse</t>
  </si>
  <si>
    <t>QUALTECH Spółka z o.o.</t>
  </si>
  <si>
    <t>RADEX BIS PAWEŁ SZAFRAŃSKI</t>
  </si>
  <si>
    <t>Restauracja "Studnia Smaków" Spółka z o. o. sp.k.</t>
  </si>
  <si>
    <t>RESTAURACJA "WIARUS" S.C. MAGDALENA I MARIUSZ WRÓBLEWSCY</t>
  </si>
  <si>
    <t>Restauracja Czwórka Beata Murawska</t>
  </si>
  <si>
    <t>ROBERT GLAUBERT OSK EXPERT</t>
  </si>
  <si>
    <t>SECURE SERVICES Andrzej Wiśniewski</t>
  </si>
  <si>
    <t>SORA MEBLE Rafał Stolarski</t>
  </si>
  <si>
    <t>Sport SPA-Centrum Odnowy Biologicznej Michał Skorupa</t>
  </si>
  <si>
    <t>STIV-MEBLE Sebastian Bursztynowicz, Dawid Załucki s.c.</t>
  </si>
  <si>
    <t>STREFA PIĘKNA ANNA PIĘTA</t>
  </si>
  <si>
    <t>STYLFRONT Ryszard Kondraczuk</t>
  </si>
  <si>
    <t>SuperVision Sławosz Brzostowski</t>
  </si>
  <si>
    <t>Ślusarstwo - Spawalnictwo Stanisław Śnieżawski</t>
  </si>
  <si>
    <t>T.M.A PROJECT Łukasz Stefaniak Kacper Kołodziejczyk s.c.</t>
  </si>
  <si>
    <t>TK5 Spółka z o.o.</t>
  </si>
  <si>
    <t>TRANSPORT CIĘŻAROWY, KUPNO i SPRZEDAŻ MATERIAŁÓW BUDOWLANYCH Radosław Kamecki</t>
  </si>
  <si>
    <t>Usługi Brukarskie i Ogólnobudowlane Jarosław Hulanicki</t>
  </si>
  <si>
    <t>Usługi budowlane Karol Lenart</t>
  </si>
  <si>
    <t>Usługi kosmetyczne Agnieszka Caban</t>
  </si>
  <si>
    <t>Usługi ogólnobudowlane "SPEED" Jarosław Błaszczyk</t>
  </si>
  <si>
    <t xml:space="preserve">WARMIŃSKIE FRONTY Krzysztof Szmergalski </t>
  </si>
  <si>
    <t>WELDING BUSTERS Ariel Zubiel</t>
  </si>
  <si>
    <t>Wioleta Stępczyńska</t>
  </si>
  <si>
    <t>Wodnik-Korbolewski Dawid Korbolewski</t>
  </si>
  <si>
    <t>Workshop Paweł Kulpiński</t>
  </si>
  <si>
    <t>Zakład Krawiecki Krzysztof Adaszak</t>
  </si>
  <si>
    <t>Zakład Przemysłu Odzieżowego „Vel Venti” s.c. H. Cieślak, P. Sowa</t>
  </si>
  <si>
    <t>Zakład Stolarski Józef Peka</t>
  </si>
  <si>
    <t>ZOOPERFECT Karol Oskroba</t>
  </si>
  <si>
    <t>ŻUŁAWSKIE FRONTY Teresa Żmijewska</t>
  </si>
  <si>
    <t xml:space="preserve">refundacja części kosztów poniesionych na wynagrodzenia, nagrody oraz składki na ubezpieczenia społeczne skierowanych  bezrobotnych w ramach  prac interwencyjnych   </t>
  </si>
  <si>
    <t xml:space="preserve">ustawa z dnia 20 kwietnia 2004 r.
o promocji zatrudnienia i instytucjach rynku pracy; 
Rozporządzenie Ministra Pracy i Polityki Społecznej z dnia 24 czerwca 2014 r. w sprawie organizowania prac interwencyjnych i robót publicznych oraz jednorazowej refundacji kosztów  z tytułu opłaconych składek na ubezpieczenia społeczne </t>
  </si>
  <si>
    <t>"AN-DOM" Andrzej Łączyński USŁUGI REMONTOWO-BUDOWLANE</t>
  </si>
  <si>
    <t>"PARZYNBUD" Damian Parzyński</t>
  </si>
  <si>
    <t>Adrian Drozdowski Studio Fryzur</t>
  </si>
  <si>
    <t>AEROKLUB ELBLĄSKI</t>
  </si>
  <si>
    <t xml:space="preserve">AKWA Przedsiębiorstwo Robót Inżynieryjnych Filip Ufnalewski </t>
  </si>
  <si>
    <t>BAJOR ZBIGNIEW</t>
  </si>
  <si>
    <t>BIOCALOR Robert Adamiak</t>
  </si>
  <si>
    <t>CENTRUM Aleksandra Michalska</t>
  </si>
  <si>
    <t>Centrum Spotkań Europejskich ŚWIATOWID w Elblągu</t>
  </si>
  <si>
    <t>EUROPEJSKIE CENTRUM BEZPIECZEŃSTWA PRACY S.C. P.KLEPACKI &amp; H.KOWALSKI</t>
  </si>
  <si>
    <t>Firma Handlowa "KRZYŚ" Małgorzata Wielgosz</t>
  </si>
  <si>
    <t>Firma Handlowa "RENATA" Sławomir Kasprowicz</t>
  </si>
  <si>
    <t>Firma Handlowo - Usługowa "U DANIELA" Daniel Niewierko</t>
  </si>
  <si>
    <t>Firma Handlowo - Usługowa TRENDY Dagmara Skarbecka</t>
  </si>
  <si>
    <t>Firma Handlowo-Usługowa Nadia Aleksandra Kapłan</t>
  </si>
  <si>
    <t>Firma MODOSA Zhongsheng Sun</t>
  </si>
  <si>
    <t>Firma Usługowo - Transportowa KAR-TRANS Karol Siedlecki</t>
  </si>
  <si>
    <t>Fundacja Leczenia Dzieci Niepełnosprawnych Hipoterapią "Końskie Zdrowie"</t>
  </si>
  <si>
    <t>Fundacja Ochrony Zabytków Architektury Drewnianej</t>
  </si>
  <si>
    <t>GBG "GOŁĘBIEWSKI" Spółka z o.o. Spółka Komandytowa</t>
  </si>
  <si>
    <t xml:space="preserve">INTER-GLANC Beata Ławrynowicz </t>
  </si>
  <si>
    <t>KOPALNIA PIASKU "ROBITY I" Jarosław Grzanka</t>
  </si>
  <si>
    <t>Krzysztof Rosiński Firma Handlowo - Usługowa</t>
  </si>
  <si>
    <t>Kwiaciarnia AZALIA Barbara Płyszewska i S-ka spółka cywilna</t>
  </si>
  <si>
    <t>LAYMAN DUO Rafał Zemke</t>
  </si>
  <si>
    <t>Logbar Spółka z o.o.</t>
  </si>
  <si>
    <t>Magdalena Kunicka BIURO "MAG" , Wspólnik spółki cywilnej Centrum Szkoleń "MDM"</t>
  </si>
  <si>
    <t>MODNE MEBLE "R-STYL" Roman Sulich</t>
  </si>
  <si>
    <t>Niepubliczny Zakład Opieki Zdrowotnej PULS Jadwiga Wójcik-Kruk, STUDIO FIGURA ELBLĄG</t>
  </si>
  <si>
    <t>Niepubliczny żłobek "Piekarczyk" Grażyna Derebecka 2. wspólnik spółki cywilnej</t>
  </si>
  <si>
    <t>PHU "EL PACK" S.C. Marzena Rypińska, Marek Adaś, Beata Adaś</t>
  </si>
  <si>
    <t>PHU MATIS s.c Joanna Sudoł, Wacława Rutyna Milejewo.</t>
  </si>
  <si>
    <t>Polskie Stowarzyszenie na Rzecz Osób z Niepełnosprawnością Intelektualną KOŁO w Elblągu</t>
  </si>
  <si>
    <t>PPHU Sanebro Grzegorz Łaszkiewicz</t>
  </si>
  <si>
    <t>PROMAT Paweł Lasota</t>
  </si>
  <si>
    <t>PROTEKT Piotr Bohdanowicz</t>
  </si>
  <si>
    <t xml:space="preserve">Przedsiębiorstwo Produkcyjno-Handlowo-Usługowe - Edward Sawicki </t>
  </si>
  <si>
    <t>Przedsiębiorstwo Handlowe M i D - Motłoch, Dołęga - Spółka Jawna</t>
  </si>
  <si>
    <t>Przedsiębiorstwo Handlowo-Usługowe  "DARIOR" Dariusz Rogoz</t>
  </si>
  <si>
    <t>Przedsiębiorstwo Produkcyjno - Usługowe Kazimierz Głuchowski</t>
  </si>
  <si>
    <t>Przedsiębiorstwo Produkcyjno Handlowe Usługowe "TLS" Stefan Politański</t>
  </si>
  <si>
    <t>Przedsiębiorstwo Produkcyjno Handlowo Usługowe "KONADA" Dariusz Komuda</t>
  </si>
  <si>
    <t>Przedsiębiorstwo Usług Wodno Kanalizacyjnych jedn. operatorska spółka z o.o.</t>
  </si>
  <si>
    <t>Przedsiębiorstwo Usługowo Handlowe TOM Grzegorz Tomaszewski</t>
  </si>
  <si>
    <t>SEKANO Kamil Ogórek</t>
  </si>
  <si>
    <t>SELFIN Ciuła Spółka jawna</t>
  </si>
  <si>
    <t>Sklep Pogrzebowy - Dewocjonalia, Zakład Pogrzebowy Janina Cieśla</t>
  </si>
  <si>
    <t>Sklep Spożywczo-Przemysłowy - Szczepańska Grażyna</t>
  </si>
  <si>
    <t>Sklep Spożywczy Danuta Iskra</t>
  </si>
  <si>
    <t>Spółdzielnia Mieszkaniowa Budownictwa Wielorodzinnego "USŁUGA DOM"</t>
  </si>
  <si>
    <t>STUDIO FRYZUR "MARCO", RESTAURACJA TOKYO - SUSHI Marek Słabuszewski</t>
  </si>
  <si>
    <t>USŁUGI KOSMETYCZNO-PIELĘGNIARSKIE</t>
  </si>
  <si>
    <t>Wyroby Skórzane Import - Export Morawski Dariusz</t>
  </si>
  <si>
    <t>Zakład Masarski Michał Kreczkowski Miłakowo</t>
  </si>
  <si>
    <t>Zakład Remontowo-Budowlany Krzysztof Dziwisz</t>
  </si>
  <si>
    <t>Zakład Szklarski Galeria Art Miś Jarosław Matz</t>
  </si>
  <si>
    <t>Zakład Usług Ogólnobudowlanych "KRYSBUD" Krystian Kuchta</t>
  </si>
  <si>
    <t>zwrot organizatorowi robót publicznych, który zatrudniał skierowanych bezrobotnych przez okres do 6 miesięcy, części kosztów poniesionych na wynagrodzenia, nagrody oraz składek na ubezpieczenia społeczne</t>
  </si>
  <si>
    <t>Stowarzyszenie na Rzecz Osób Bezdomnych i Potrzebujących "OD NOWA..."</t>
  </si>
  <si>
    <t>UNIWERSYTET III WIEKU I OSÓB NIEPEŁNOSPRAWNYCH W ELBLĄGU</t>
  </si>
  <si>
    <t>bon na zasiedlenie dla bezrobotnego do 30 roku życia w związku z podjęciem przez niego poza miejscem dotychczasowego zamieszkania zatrudnienia, innej pracy zarobkowej lub działalności gospodarczej</t>
  </si>
  <si>
    <t>Sadowy Łukasz</t>
  </si>
  <si>
    <t>Sokołowska Magdalena</t>
  </si>
  <si>
    <t>A 2.1</t>
  </si>
  <si>
    <t>zwolnienie z podatku, w tym:</t>
  </si>
  <si>
    <t>zwolnienie od podatku od nieruchomości przedsiębiorców o statusie centrum badawczo-rozwojowego uzyskanym na zasadach określonych w przepisach o niektórych formach wspierania działalności innowacyjnej, w odniesieniu do przedmiotów opodatkowania zajętych na cele prowadzonych badań i prac rozwojowych</t>
  </si>
  <si>
    <t xml:space="preserve">ustawa z dnia 12 stycznia 1991 r. o podatkach i opłatach lokalnych </t>
  </si>
  <si>
    <t>OPEGIEKA Spółka z o.o.</t>
  </si>
  <si>
    <t xml:space="preserve">zwolnienie z podatku od nieruchomości, stanowiącego regionalną pomoc inwestycyjną na wsparcie nowych inwestycji na terenie Gminy Miasto Elbląg </t>
  </si>
  <si>
    <t>ustawa z dnia 12 stycznia 1991 r. o podatkach i opłatach lokalnych; 
Rozporządzenie Rady Ministrów z 05 sierpnia 2008 r. w/s warunków udzielania zwolnień od podatku od nieruchomości oraz podatku od środków transportowych stanowiących regionalną pomoc inwestycyjną;
uchwała Rady Miejskiej w Elblągu nr XI/222/2015 z dnia 26 listopada 2015 r. w sprawie zwolnienia z podatku od nieruchomości, stanowiącego regionalną pomoc inwestycyjną na wsparcie nowych inwestycji na terenie Gminy Miasto Elbląg oraz uchwała Rady Miejskiej w Elblągu nr XIII/290/2016 z dnia 18 lutego 2016 r. zmieniająca uchwałę w sprawie zwolnienia z podatku od nieruchomości, stanowiącego regionalną pomoc inwestycyjną na wsparcie nowych inwestycji na terenie Gminy Miasto Elbląg</t>
  </si>
  <si>
    <t>ARA Przedsiębiorstwo Automatyki Przemysłowej Spółka z o.o.</t>
  </si>
  <si>
    <t>Zakłady Pracy Chronionej (zwolnienie od podatku od nieruchomości)</t>
  </si>
  <si>
    <t xml:space="preserve">ustawa z dnia 27 sierpnia 1997 o rehabilitacji zawodowej i społecznej oraz zatrudnianiu osób niepełnosprawnych; 
Rozporządzenie Ministra Pracy i Polityki Społecznej z dnia 19 grudnia 2007 r. w sprawie zakładowego funduszu rehabilitacji osób niepełnosprawnych	</t>
  </si>
  <si>
    <t>"INTERLECH J.LECH I S-KA" SPÓŁKA JAWNA</t>
  </si>
  <si>
    <t>Elbląska Spółdzielnia Niewidomych "ELSIN" w Elblągu - Zakład Pracy Chronionej</t>
  </si>
  <si>
    <t>A 2.10</t>
  </si>
  <si>
    <t>umorzenie opłaty (składki, wpłaty)</t>
  </si>
  <si>
    <t>umorzenie w całości lub części niepodatkowych należności budżetowych o charakterze publicznoprawnym</t>
  </si>
  <si>
    <t xml:space="preserve">ustawa z dnia 27 sierpnia 2009 r. o finansach publicznych </t>
  </si>
  <si>
    <t>CENTRUM SZTUKI-GALERIA EL</t>
  </si>
  <si>
    <t>A 2.13</t>
  </si>
  <si>
    <t>oddanie do korzystania mienia będącego własnością Skarbu Państwa albo jednostek samorządu terytorialnego lub ich związków na warunkach korzystniejszych dla przedsiębiorcy od oferowanych na rynku</t>
  </si>
  <si>
    <t xml:space="preserve">ustawa z dnia 09 listopada 2000 r. o utworzeniu Polskiej Agencji Rozwoju Przedsiębiorczości;
Rozporządzenie Ministra Rozwoju Regionalnego z dnia 16 grudnia 2014 r. w sprawie udzielenia przez Polską Agencję Rozwoju Przedsiębiorczości pomocy finansowej na rozwój ośrodków innowacyjności w ramach Programu Operacyjnego Rozwój Polski Wschodniej 2007-2013	</t>
  </si>
  <si>
    <t>SEAWARENESS Spółka z o.o.</t>
  </si>
  <si>
    <t xml:space="preserve">Malicki Jerzy PROFILEX </t>
  </si>
  <si>
    <t>FROG Spółka z o.o.</t>
  </si>
  <si>
    <t>MBS SYSTEMS Spółka z o.o.</t>
  </si>
  <si>
    <t>APMM GROUP Spółka z o.o.</t>
  </si>
  <si>
    <t>TEKNOR SPÓŁKA AKCYJNA</t>
  </si>
  <si>
    <t>CHEFF-IT Spółka z o.o.</t>
  </si>
  <si>
    <t>BIOPANGEA Spółka z o.o.</t>
  </si>
  <si>
    <t>A 2.14</t>
  </si>
  <si>
    <t>zbycie mienia będącego własnością Skarbu Państwa albo jednostek samorządurytorialnego lub ich związków na warunkach koszystniejszych od oferowanych na rynku</t>
  </si>
  <si>
    <t xml:space="preserve">ustawa z dnia 20 lipca 2018 r. o przekształceniu prawa użytkowania wieczystego gruntów zabudowanych na cele mieszkaniowe tych gruntów </t>
  </si>
  <si>
    <t>Kancelaria Radcy Prawnego i Doradcy Podatkowego Michał Kęprowski</t>
  </si>
  <si>
    <t>Zajkowski Edward</t>
  </si>
  <si>
    <t>B 1.1</t>
  </si>
  <si>
    <t>wniesienie kapitału - pomoc stanowiąca rekompensatę za realizację usług świadczonych w ogólnym interesie
gospodarczym</t>
  </si>
  <si>
    <t>ustawa z dnia 8 marca 1990 r. 
o samorządzie gminnym</t>
  </si>
  <si>
    <t>Elbląskie Towarzystwo Budownictwa Społecznego Spółka z o.o.</t>
  </si>
  <si>
    <t>C 2.1.2</t>
  </si>
  <si>
    <t>odroczenie terminu płatności zaległości podatkowej lub zaległości podatkowej wraz z odsetkami</t>
  </si>
  <si>
    <t xml:space="preserve">ustawa z dnia 29 sierpnia 1997 r. Ordynacja podatkowa </t>
  </si>
  <si>
    <t>HOME CONCEPT Spółka z o.o.</t>
  </si>
  <si>
    <t>C 2.3.1</t>
  </si>
  <si>
    <t xml:space="preserve">rozłożenie na raty płatności zaległości podatkowej lub zaległości podatkowej wraz z odsetkami </t>
  </si>
  <si>
    <t>rozłożenie na raty zapłaty zaległości podatkowej wraz z odsetkami za zwłokę lub odsetki od nieuregulowanych w terminie zaliczek na podatek</t>
  </si>
  <si>
    <t>FIRMA PRODUKCYJNO HANDLOWO USŁUGOWA "FOX" Wiesław Korzeniewski</t>
  </si>
  <si>
    <t>ODLEWNIA "ELZAMECH" Spółka z o.o.</t>
  </si>
  <si>
    <t>Piotr Maliszewski P.H.U. EL-CENTRO</t>
  </si>
  <si>
    <t>Przedsiębiorstwo Handlowe "EL-BAU" Spółka Jawna Przemysław Kruk, Iza Kruk</t>
  </si>
  <si>
    <t>umorzenie w całości lub w części zaległości podatkowej, odsetek za zwłokę lub opłaty prolongacyjnej.</t>
  </si>
  <si>
    <t>ANBUD Spółka z o.o.</t>
  </si>
  <si>
    <t>Marcin Stelmaszew "NORTH SERWIS"</t>
  </si>
  <si>
    <t>KANCELARIA FINANSOWA Katarzyna Sawicka</t>
  </si>
  <si>
    <t>C 2.4</t>
  </si>
  <si>
    <t>odroczenie terminu płatności opłaty (składki, wpłaty)</t>
  </si>
  <si>
    <t>odroczenie terminu płatności</t>
  </si>
  <si>
    <t>ustawa z dnia 27 sierpnia 2009 r. 
o finansach publicznych;
uchwała Nr XVI/468/2021 Rady Miejskiej 
w Elblągu z dnia 18 marca 2021 r. zmieniającej uchwałę Nr XXVIII/543/2017 Rady Miejskiej w Elblągu z dnia 7 września 2017 r.</t>
  </si>
  <si>
    <t>PA WYROBY BETONOWE Spółka z o.o.</t>
  </si>
  <si>
    <t>ustawa z dnia 29 sierpnia 1997 r. Ordynacja podatkowa;</t>
  </si>
  <si>
    <t>LUPUS FABRYKA MEBLI Spółka z o.o. Spółka komandytowa</t>
  </si>
  <si>
    <t>C 2.4.1</t>
  </si>
  <si>
    <t>odroczenie terminu płatności zaległej opłaty (składki, wpłaty) lub zaległej opłaty (składki, wpłaty) wraz z odsetkami</t>
  </si>
  <si>
    <t xml:space="preserve">ustawa z dnia 29 sierpnia 1997 r. Ordynacja podatkowa;
</t>
  </si>
  <si>
    <t>C 2.5</t>
  </si>
  <si>
    <t xml:space="preserve">rozłożenie na raty opłaty (składki, wpłaty) </t>
  </si>
  <si>
    <t>rozłożenie na raty należności publicznoprawnych</t>
  </si>
  <si>
    <t xml:space="preserve">ustawa z dnia 27 sierpnia 2009 r. o finansach publicznych; </t>
  </si>
  <si>
    <t>HANDEL ZNICZAMI I KWIATAMI Piotr Głotkowski</t>
  </si>
  <si>
    <t>C 2.5.1</t>
  </si>
  <si>
    <t>rozłożenie na raty płatności zaległej opłaty (składki, wpłaty) lub zaległej opłaty (składki, wpłaty) wraz z odsetkami</t>
  </si>
  <si>
    <t>ustawa z dnia 27 sierpnia 2009 r. o finansach publicznych 
uchwała Nr XXVIII/543/2017 Rady Miejskiej w Elblągu z dnia 7 września 2017 r. w sprawie szczegółowych zasad, sposobu i trybu umarzania, odraczania lub rozkładania na raty spłaty należności pieniężnych mających charakter cywilnoprawny przypadających Gminie Miasta Elbląg oraz jej jednostkom organizacyjnym, a także wskazania organu i osób do tego uprawnionych (ze zmianami)</t>
  </si>
  <si>
    <t>Restauracja Złote Jajo Marta Makowska-Gnyp</t>
  </si>
  <si>
    <t>PRZY BRAMIE Spółka z o.o.</t>
  </si>
  <si>
    <t>NATI Spółka z o.o.</t>
  </si>
  <si>
    <t>RAZEM</t>
  </si>
  <si>
    <t>POMOC DE MINIMIS ORAZ POMOC PUBLICZNA UDZIELONA W ROLNICTWIE</t>
  </si>
  <si>
    <t>dotacja</t>
  </si>
  <si>
    <t>zwrot podatku akcyzowego zawartego w cenie oleju napędowego</t>
  </si>
  <si>
    <t>ustawa z dnia 10 marca 2006 r. o zwrocie podatku akcyzowego zawartego w cenie oleju napędowego wykorzystywanego do produkcji rolnej</t>
  </si>
  <si>
    <t>Chodyna Sławomir, współwłaściciel Władysława Kowalska</t>
  </si>
  <si>
    <t>Filipiak Filip</t>
  </si>
  <si>
    <t>Filipiak Paweł</t>
  </si>
  <si>
    <t>Frieske Wiljan</t>
  </si>
  <si>
    <t>Frieske-Pszczółkowska Magdalena</t>
  </si>
  <si>
    <t>Gągol Mirosław</t>
  </si>
  <si>
    <t>Horbal Sławomir</t>
  </si>
  <si>
    <t>Iwaniszewski Henryk</t>
  </si>
  <si>
    <t>Kaliszuk Paweł</t>
  </si>
  <si>
    <t>Kostrzewa Adam</t>
  </si>
  <si>
    <t>Kryszk Paweł</t>
  </si>
  <si>
    <t>Markowski Eugeniusz</t>
  </si>
  <si>
    <t>Markowski Ryszard</t>
  </si>
  <si>
    <t>Olewnik Teresa</t>
  </si>
  <si>
    <t>Pozorski Bogusław</t>
  </si>
  <si>
    <t>Rogala Jan</t>
  </si>
  <si>
    <t>Stryjewski Bogdan</t>
  </si>
  <si>
    <t>Szostak Grzegorz</t>
  </si>
  <si>
    <t>Ulkowski Mariusz</t>
  </si>
  <si>
    <t>Werner Dariusz</t>
  </si>
  <si>
    <t>Winiecki Zdzisław</t>
  </si>
  <si>
    <t>Wiśniewski Piotr</t>
  </si>
  <si>
    <t>Wojczys Arkadiusz</t>
  </si>
  <si>
    <t>Zaremba Dariusz</t>
  </si>
  <si>
    <t>Życiński Jacek</t>
  </si>
  <si>
    <t xml:space="preserve">Wojczys Danuta i Arkadiusz Marianka </t>
  </si>
  <si>
    <t>odroczenie terminu zapłaty zaległej opłaty (składki, wpłaty, kary) lub zaległej
opłaty (składki, wpłaty, kary) wraz z odsetkami</t>
  </si>
  <si>
    <t xml:space="preserve">W ROKU 2022 Z POMOCY PUBLICZNEJ ORAZ POMOCY PUBLICZNEJ W ROLNICTWIE SKORZYSTAŁO ŁĄCZNIE 592 BENEFICJENTÓW </t>
  </si>
  <si>
    <t>ŁĄCZNIE W ROKU 2022 PREZYDENT MIASTA ELBLĄG UDZIELIŁ POMOCY PUBLICZNEJ ORAZ POMOCY PUBLICZNEJ W ROLNICTWIE NA ŁĄCZNĄ KWOTĘ: 45.743.717,75 zł.</t>
  </si>
  <si>
    <t>* wykaz nie uwzględnia ewentualnych korekt wprowadzonych po dniu 13.02.2023 r.</t>
  </si>
  <si>
    <t>Sporządziła: Urszula Kosecka-Siemaszko</t>
  </si>
  <si>
    <t>Elbląg, dnia 25 kwietnia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</si>
</sst>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2" fillId="2" borderId="0" xfId="0" applyFont="1" applyFill="1"/>
    <xf numFmtId="0" fontId="4" fillId="0" borderId="0" xfId="0" applyFont="1"/>
    <xf numFmtId="0" fontId="2" fillId="0" borderId="0" xfId="0" applyFont="1"/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" fontId="2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2" fillId="0" borderId="1" xfId="0" applyFont="1" applyBorder="1"/>
    <xf numFmtId="4" fontId="2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6" fillId="0" borderId="0" xfId="0" applyFont="1"/>
    <xf numFmtId="0" fontId="14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top" wrapText="1"/>
    </xf>
    <xf numFmtId="4" fontId="6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" fontId="6" fillId="0" borderId="0" xfId="0" applyNumberFormat="1" applyFont="1"/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4" fontId="5" fillId="2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4" fontId="10" fillId="2" borderId="0" xfId="0" applyNumberFormat="1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horizontal="justify" vertical="center"/>
    </xf>
    <xf numFmtId="4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4" fontId="1" fillId="2" borderId="0" xfId="0" applyNumberFormat="1" applyFont="1" applyFill="1" applyAlignment="1">
      <alignment vertical="center" wrapText="1"/>
    </xf>
    <xf numFmtId="0" fontId="18" fillId="0" borderId="0" xfId="0" applyFont="1"/>
    <xf numFmtId="0" fontId="18" fillId="0" borderId="0" xfId="0" applyFont="1" applyAlignment="1">
      <alignment horizontal="left"/>
    </xf>
    <xf numFmtId="0" fontId="19" fillId="0" borderId="0" xfId="0" applyFont="1"/>
    <xf numFmtId="0" fontId="18" fillId="2" borderId="0" xfId="0" applyFont="1" applyFill="1"/>
    <xf numFmtId="0" fontId="8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8AB3-E569-4F8D-9694-1FAF3343B27C}">
  <dimension ref="A1:F686"/>
  <sheetViews>
    <sheetView tabSelected="1" topLeftCell="A434" zoomScale="108" zoomScaleNormal="108" workbookViewId="0">
      <selection activeCell="B690" sqref="B690"/>
    </sheetView>
  </sheetViews>
  <sheetFormatPr defaultRowHeight="12.75" x14ac:dyDescent="0.2"/>
  <cols>
    <col min="1" max="1" width="10.5703125" style="6" customWidth="1"/>
    <col min="2" max="2" width="39.42578125" style="2" customWidth="1"/>
    <col min="3" max="3" width="38.28515625" style="89" customWidth="1"/>
    <col min="4" max="4" width="20.7109375" style="4" customWidth="1"/>
    <col min="5" max="5" width="10.28515625" customWidth="1"/>
    <col min="6" max="6" width="34.28515625" customWidth="1"/>
    <col min="257" max="257" width="10.5703125" customWidth="1"/>
    <col min="258" max="258" width="39.42578125" customWidth="1"/>
    <col min="259" max="259" width="38.28515625" customWidth="1"/>
    <col min="260" max="260" width="20.7109375" customWidth="1"/>
    <col min="261" max="261" width="10.28515625" customWidth="1"/>
    <col min="262" max="262" width="34.28515625" customWidth="1"/>
    <col min="513" max="513" width="10.5703125" customWidth="1"/>
    <col min="514" max="514" width="39.42578125" customWidth="1"/>
    <col min="515" max="515" width="38.28515625" customWidth="1"/>
    <col min="516" max="516" width="20.7109375" customWidth="1"/>
    <col min="517" max="517" width="10.28515625" customWidth="1"/>
    <col min="518" max="518" width="34.28515625" customWidth="1"/>
    <col min="769" max="769" width="10.5703125" customWidth="1"/>
    <col min="770" max="770" width="39.42578125" customWidth="1"/>
    <col min="771" max="771" width="38.28515625" customWidth="1"/>
    <col min="772" max="772" width="20.7109375" customWidth="1"/>
    <col min="773" max="773" width="10.28515625" customWidth="1"/>
    <col min="774" max="774" width="34.28515625" customWidth="1"/>
    <col min="1025" max="1025" width="10.5703125" customWidth="1"/>
    <col min="1026" max="1026" width="39.42578125" customWidth="1"/>
    <col min="1027" max="1027" width="38.28515625" customWidth="1"/>
    <col min="1028" max="1028" width="20.7109375" customWidth="1"/>
    <col min="1029" max="1029" width="10.28515625" customWidth="1"/>
    <col min="1030" max="1030" width="34.28515625" customWidth="1"/>
    <col min="1281" max="1281" width="10.5703125" customWidth="1"/>
    <col min="1282" max="1282" width="39.42578125" customWidth="1"/>
    <col min="1283" max="1283" width="38.28515625" customWidth="1"/>
    <col min="1284" max="1284" width="20.7109375" customWidth="1"/>
    <col min="1285" max="1285" width="10.28515625" customWidth="1"/>
    <col min="1286" max="1286" width="34.28515625" customWidth="1"/>
    <col min="1537" max="1537" width="10.5703125" customWidth="1"/>
    <col min="1538" max="1538" width="39.42578125" customWidth="1"/>
    <col min="1539" max="1539" width="38.28515625" customWidth="1"/>
    <col min="1540" max="1540" width="20.7109375" customWidth="1"/>
    <col min="1541" max="1541" width="10.28515625" customWidth="1"/>
    <col min="1542" max="1542" width="34.28515625" customWidth="1"/>
    <col min="1793" max="1793" width="10.5703125" customWidth="1"/>
    <col min="1794" max="1794" width="39.42578125" customWidth="1"/>
    <col min="1795" max="1795" width="38.28515625" customWidth="1"/>
    <col min="1796" max="1796" width="20.7109375" customWidth="1"/>
    <col min="1797" max="1797" width="10.28515625" customWidth="1"/>
    <col min="1798" max="1798" width="34.28515625" customWidth="1"/>
    <col min="2049" max="2049" width="10.5703125" customWidth="1"/>
    <col min="2050" max="2050" width="39.42578125" customWidth="1"/>
    <col min="2051" max="2051" width="38.28515625" customWidth="1"/>
    <col min="2052" max="2052" width="20.7109375" customWidth="1"/>
    <col min="2053" max="2053" width="10.28515625" customWidth="1"/>
    <col min="2054" max="2054" width="34.28515625" customWidth="1"/>
    <col min="2305" max="2305" width="10.5703125" customWidth="1"/>
    <col min="2306" max="2306" width="39.42578125" customWidth="1"/>
    <col min="2307" max="2307" width="38.28515625" customWidth="1"/>
    <col min="2308" max="2308" width="20.7109375" customWidth="1"/>
    <col min="2309" max="2309" width="10.28515625" customWidth="1"/>
    <col min="2310" max="2310" width="34.28515625" customWidth="1"/>
    <col min="2561" max="2561" width="10.5703125" customWidth="1"/>
    <col min="2562" max="2562" width="39.42578125" customWidth="1"/>
    <col min="2563" max="2563" width="38.28515625" customWidth="1"/>
    <col min="2564" max="2564" width="20.7109375" customWidth="1"/>
    <col min="2565" max="2565" width="10.28515625" customWidth="1"/>
    <col min="2566" max="2566" width="34.28515625" customWidth="1"/>
    <col min="2817" max="2817" width="10.5703125" customWidth="1"/>
    <col min="2818" max="2818" width="39.42578125" customWidth="1"/>
    <col min="2819" max="2819" width="38.28515625" customWidth="1"/>
    <col min="2820" max="2820" width="20.7109375" customWidth="1"/>
    <col min="2821" max="2821" width="10.28515625" customWidth="1"/>
    <col min="2822" max="2822" width="34.28515625" customWidth="1"/>
    <col min="3073" max="3073" width="10.5703125" customWidth="1"/>
    <col min="3074" max="3074" width="39.42578125" customWidth="1"/>
    <col min="3075" max="3075" width="38.28515625" customWidth="1"/>
    <col min="3076" max="3076" width="20.7109375" customWidth="1"/>
    <col min="3077" max="3077" width="10.28515625" customWidth="1"/>
    <col min="3078" max="3078" width="34.28515625" customWidth="1"/>
    <col min="3329" max="3329" width="10.5703125" customWidth="1"/>
    <col min="3330" max="3330" width="39.42578125" customWidth="1"/>
    <col min="3331" max="3331" width="38.28515625" customWidth="1"/>
    <col min="3332" max="3332" width="20.7109375" customWidth="1"/>
    <col min="3333" max="3333" width="10.28515625" customWidth="1"/>
    <col min="3334" max="3334" width="34.28515625" customWidth="1"/>
    <col min="3585" max="3585" width="10.5703125" customWidth="1"/>
    <col min="3586" max="3586" width="39.42578125" customWidth="1"/>
    <col min="3587" max="3587" width="38.28515625" customWidth="1"/>
    <col min="3588" max="3588" width="20.7109375" customWidth="1"/>
    <col min="3589" max="3589" width="10.28515625" customWidth="1"/>
    <col min="3590" max="3590" width="34.28515625" customWidth="1"/>
    <col min="3841" max="3841" width="10.5703125" customWidth="1"/>
    <col min="3842" max="3842" width="39.42578125" customWidth="1"/>
    <col min="3843" max="3843" width="38.28515625" customWidth="1"/>
    <col min="3844" max="3844" width="20.7109375" customWidth="1"/>
    <col min="3845" max="3845" width="10.28515625" customWidth="1"/>
    <col min="3846" max="3846" width="34.28515625" customWidth="1"/>
    <col min="4097" max="4097" width="10.5703125" customWidth="1"/>
    <col min="4098" max="4098" width="39.42578125" customWidth="1"/>
    <col min="4099" max="4099" width="38.28515625" customWidth="1"/>
    <col min="4100" max="4100" width="20.7109375" customWidth="1"/>
    <col min="4101" max="4101" width="10.28515625" customWidth="1"/>
    <col min="4102" max="4102" width="34.28515625" customWidth="1"/>
    <col min="4353" max="4353" width="10.5703125" customWidth="1"/>
    <col min="4354" max="4354" width="39.42578125" customWidth="1"/>
    <col min="4355" max="4355" width="38.28515625" customWidth="1"/>
    <col min="4356" max="4356" width="20.7109375" customWidth="1"/>
    <col min="4357" max="4357" width="10.28515625" customWidth="1"/>
    <col min="4358" max="4358" width="34.28515625" customWidth="1"/>
    <col min="4609" max="4609" width="10.5703125" customWidth="1"/>
    <col min="4610" max="4610" width="39.42578125" customWidth="1"/>
    <col min="4611" max="4611" width="38.28515625" customWidth="1"/>
    <col min="4612" max="4612" width="20.7109375" customWidth="1"/>
    <col min="4613" max="4613" width="10.28515625" customWidth="1"/>
    <col min="4614" max="4614" width="34.28515625" customWidth="1"/>
    <col min="4865" max="4865" width="10.5703125" customWidth="1"/>
    <col min="4866" max="4866" width="39.42578125" customWidth="1"/>
    <col min="4867" max="4867" width="38.28515625" customWidth="1"/>
    <col min="4868" max="4868" width="20.7109375" customWidth="1"/>
    <col min="4869" max="4869" width="10.28515625" customWidth="1"/>
    <col min="4870" max="4870" width="34.28515625" customWidth="1"/>
    <col min="5121" max="5121" width="10.5703125" customWidth="1"/>
    <col min="5122" max="5122" width="39.42578125" customWidth="1"/>
    <col min="5123" max="5123" width="38.28515625" customWidth="1"/>
    <col min="5124" max="5124" width="20.7109375" customWidth="1"/>
    <col min="5125" max="5125" width="10.28515625" customWidth="1"/>
    <col min="5126" max="5126" width="34.28515625" customWidth="1"/>
    <col min="5377" max="5377" width="10.5703125" customWidth="1"/>
    <col min="5378" max="5378" width="39.42578125" customWidth="1"/>
    <col min="5379" max="5379" width="38.28515625" customWidth="1"/>
    <col min="5380" max="5380" width="20.7109375" customWidth="1"/>
    <col min="5381" max="5381" width="10.28515625" customWidth="1"/>
    <col min="5382" max="5382" width="34.28515625" customWidth="1"/>
    <col min="5633" max="5633" width="10.5703125" customWidth="1"/>
    <col min="5634" max="5634" width="39.42578125" customWidth="1"/>
    <col min="5635" max="5635" width="38.28515625" customWidth="1"/>
    <col min="5636" max="5636" width="20.7109375" customWidth="1"/>
    <col min="5637" max="5637" width="10.28515625" customWidth="1"/>
    <col min="5638" max="5638" width="34.28515625" customWidth="1"/>
    <col min="5889" max="5889" width="10.5703125" customWidth="1"/>
    <col min="5890" max="5890" width="39.42578125" customWidth="1"/>
    <col min="5891" max="5891" width="38.28515625" customWidth="1"/>
    <col min="5892" max="5892" width="20.7109375" customWidth="1"/>
    <col min="5893" max="5893" width="10.28515625" customWidth="1"/>
    <col min="5894" max="5894" width="34.28515625" customWidth="1"/>
    <col min="6145" max="6145" width="10.5703125" customWidth="1"/>
    <col min="6146" max="6146" width="39.42578125" customWidth="1"/>
    <col min="6147" max="6147" width="38.28515625" customWidth="1"/>
    <col min="6148" max="6148" width="20.7109375" customWidth="1"/>
    <col min="6149" max="6149" width="10.28515625" customWidth="1"/>
    <col min="6150" max="6150" width="34.28515625" customWidth="1"/>
    <col min="6401" max="6401" width="10.5703125" customWidth="1"/>
    <col min="6402" max="6402" width="39.42578125" customWidth="1"/>
    <col min="6403" max="6403" width="38.28515625" customWidth="1"/>
    <col min="6404" max="6404" width="20.7109375" customWidth="1"/>
    <col min="6405" max="6405" width="10.28515625" customWidth="1"/>
    <col min="6406" max="6406" width="34.28515625" customWidth="1"/>
    <col min="6657" max="6657" width="10.5703125" customWidth="1"/>
    <col min="6658" max="6658" width="39.42578125" customWidth="1"/>
    <col min="6659" max="6659" width="38.28515625" customWidth="1"/>
    <col min="6660" max="6660" width="20.7109375" customWidth="1"/>
    <col min="6661" max="6661" width="10.28515625" customWidth="1"/>
    <col min="6662" max="6662" width="34.28515625" customWidth="1"/>
    <col min="6913" max="6913" width="10.5703125" customWidth="1"/>
    <col min="6914" max="6914" width="39.42578125" customWidth="1"/>
    <col min="6915" max="6915" width="38.28515625" customWidth="1"/>
    <col min="6916" max="6916" width="20.7109375" customWidth="1"/>
    <col min="6917" max="6917" width="10.28515625" customWidth="1"/>
    <col min="6918" max="6918" width="34.28515625" customWidth="1"/>
    <col min="7169" max="7169" width="10.5703125" customWidth="1"/>
    <col min="7170" max="7170" width="39.42578125" customWidth="1"/>
    <col min="7171" max="7171" width="38.28515625" customWidth="1"/>
    <col min="7172" max="7172" width="20.7109375" customWidth="1"/>
    <col min="7173" max="7173" width="10.28515625" customWidth="1"/>
    <col min="7174" max="7174" width="34.28515625" customWidth="1"/>
    <col min="7425" max="7425" width="10.5703125" customWidth="1"/>
    <col min="7426" max="7426" width="39.42578125" customWidth="1"/>
    <col min="7427" max="7427" width="38.28515625" customWidth="1"/>
    <col min="7428" max="7428" width="20.7109375" customWidth="1"/>
    <col min="7429" max="7429" width="10.28515625" customWidth="1"/>
    <col min="7430" max="7430" width="34.28515625" customWidth="1"/>
    <col min="7681" max="7681" width="10.5703125" customWidth="1"/>
    <col min="7682" max="7682" width="39.42578125" customWidth="1"/>
    <col min="7683" max="7683" width="38.28515625" customWidth="1"/>
    <col min="7684" max="7684" width="20.7109375" customWidth="1"/>
    <col min="7685" max="7685" width="10.28515625" customWidth="1"/>
    <col min="7686" max="7686" width="34.28515625" customWidth="1"/>
    <col min="7937" max="7937" width="10.5703125" customWidth="1"/>
    <col min="7938" max="7938" width="39.42578125" customWidth="1"/>
    <col min="7939" max="7939" width="38.28515625" customWidth="1"/>
    <col min="7940" max="7940" width="20.7109375" customWidth="1"/>
    <col min="7941" max="7941" width="10.28515625" customWidth="1"/>
    <col min="7942" max="7942" width="34.28515625" customWidth="1"/>
    <col min="8193" max="8193" width="10.5703125" customWidth="1"/>
    <col min="8194" max="8194" width="39.42578125" customWidth="1"/>
    <col min="8195" max="8195" width="38.28515625" customWidth="1"/>
    <col min="8196" max="8196" width="20.7109375" customWidth="1"/>
    <col min="8197" max="8197" width="10.28515625" customWidth="1"/>
    <col min="8198" max="8198" width="34.28515625" customWidth="1"/>
    <col min="8449" max="8449" width="10.5703125" customWidth="1"/>
    <col min="8450" max="8450" width="39.42578125" customWidth="1"/>
    <col min="8451" max="8451" width="38.28515625" customWidth="1"/>
    <col min="8452" max="8452" width="20.7109375" customWidth="1"/>
    <col min="8453" max="8453" width="10.28515625" customWidth="1"/>
    <col min="8454" max="8454" width="34.28515625" customWidth="1"/>
    <col min="8705" max="8705" width="10.5703125" customWidth="1"/>
    <col min="8706" max="8706" width="39.42578125" customWidth="1"/>
    <col min="8707" max="8707" width="38.28515625" customWidth="1"/>
    <col min="8708" max="8708" width="20.7109375" customWidth="1"/>
    <col min="8709" max="8709" width="10.28515625" customWidth="1"/>
    <col min="8710" max="8710" width="34.28515625" customWidth="1"/>
    <col min="8961" max="8961" width="10.5703125" customWidth="1"/>
    <col min="8962" max="8962" width="39.42578125" customWidth="1"/>
    <col min="8963" max="8963" width="38.28515625" customWidth="1"/>
    <col min="8964" max="8964" width="20.7109375" customWidth="1"/>
    <col min="8965" max="8965" width="10.28515625" customWidth="1"/>
    <col min="8966" max="8966" width="34.28515625" customWidth="1"/>
    <col min="9217" max="9217" width="10.5703125" customWidth="1"/>
    <col min="9218" max="9218" width="39.42578125" customWidth="1"/>
    <col min="9219" max="9219" width="38.28515625" customWidth="1"/>
    <col min="9220" max="9220" width="20.7109375" customWidth="1"/>
    <col min="9221" max="9221" width="10.28515625" customWidth="1"/>
    <col min="9222" max="9222" width="34.28515625" customWidth="1"/>
    <col min="9473" max="9473" width="10.5703125" customWidth="1"/>
    <col min="9474" max="9474" width="39.42578125" customWidth="1"/>
    <col min="9475" max="9475" width="38.28515625" customWidth="1"/>
    <col min="9476" max="9476" width="20.7109375" customWidth="1"/>
    <col min="9477" max="9477" width="10.28515625" customWidth="1"/>
    <col min="9478" max="9478" width="34.28515625" customWidth="1"/>
    <col min="9729" max="9729" width="10.5703125" customWidth="1"/>
    <col min="9730" max="9730" width="39.42578125" customWidth="1"/>
    <col min="9731" max="9731" width="38.28515625" customWidth="1"/>
    <col min="9732" max="9732" width="20.7109375" customWidth="1"/>
    <col min="9733" max="9733" width="10.28515625" customWidth="1"/>
    <col min="9734" max="9734" width="34.28515625" customWidth="1"/>
    <col min="9985" max="9985" width="10.5703125" customWidth="1"/>
    <col min="9986" max="9986" width="39.42578125" customWidth="1"/>
    <col min="9987" max="9987" width="38.28515625" customWidth="1"/>
    <col min="9988" max="9988" width="20.7109375" customWidth="1"/>
    <col min="9989" max="9989" width="10.28515625" customWidth="1"/>
    <col min="9990" max="9990" width="34.28515625" customWidth="1"/>
    <col min="10241" max="10241" width="10.5703125" customWidth="1"/>
    <col min="10242" max="10242" width="39.42578125" customWidth="1"/>
    <col min="10243" max="10243" width="38.28515625" customWidth="1"/>
    <col min="10244" max="10244" width="20.7109375" customWidth="1"/>
    <col min="10245" max="10245" width="10.28515625" customWidth="1"/>
    <col min="10246" max="10246" width="34.28515625" customWidth="1"/>
    <col min="10497" max="10497" width="10.5703125" customWidth="1"/>
    <col min="10498" max="10498" width="39.42578125" customWidth="1"/>
    <col min="10499" max="10499" width="38.28515625" customWidth="1"/>
    <col min="10500" max="10500" width="20.7109375" customWidth="1"/>
    <col min="10501" max="10501" width="10.28515625" customWidth="1"/>
    <col min="10502" max="10502" width="34.28515625" customWidth="1"/>
    <col min="10753" max="10753" width="10.5703125" customWidth="1"/>
    <col min="10754" max="10754" width="39.42578125" customWidth="1"/>
    <col min="10755" max="10755" width="38.28515625" customWidth="1"/>
    <col min="10756" max="10756" width="20.7109375" customWidth="1"/>
    <col min="10757" max="10757" width="10.28515625" customWidth="1"/>
    <col min="10758" max="10758" width="34.28515625" customWidth="1"/>
    <col min="11009" max="11009" width="10.5703125" customWidth="1"/>
    <col min="11010" max="11010" width="39.42578125" customWidth="1"/>
    <col min="11011" max="11011" width="38.28515625" customWidth="1"/>
    <col min="11012" max="11012" width="20.7109375" customWidth="1"/>
    <col min="11013" max="11013" width="10.28515625" customWidth="1"/>
    <col min="11014" max="11014" width="34.28515625" customWidth="1"/>
    <col min="11265" max="11265" width="10.5703125" customWidth="1"/>
    <col min="11266" max="11266" width="39.42578125" customWidth="1"/>
    <col min="11267" max="11267" width="38.28515625" customWidth="1"/>
    <col min="11268" max="11268" width="20.7109375" customWidth="1"/>
    <col min="11269" max="11269" width="10.28515625" customWidth="1"/>
    <col min="11270" max="11270" width="34.28515625" customWidth="1"/>
    <col min="11521" max="11521" width="10.5703125" customWidth="1"/>
    <col min="11522" max="11522" width="39.42578125" customWidth="1"/>
    <col min="11523" max="11523" width="38.28515625" customWidth="1"/>
    <col min="11524" max="11524" width="20.7109375" customWidth="1"/>
    <col min="11525" max="11525" width="10.28515625" customWidth="1"/>
    <col min="11526" max="11526" width="34.28515625" customWidth="1"/>
    <col min="11777" max="11777" width="10.5703125" customWidth="1"/>
    <col min="11778" max="11778" width="39.42578125" customWidth="1"/>
    <col min="11779" max="11779" width="38.28515625" customWidth="1"/>
    <col min="11780" max="11780" width="20.7109375" customWidth="1"/>
    <col min="11781" max="11781" width="10.28515625" customWidth="1"/>
    <col min="11782" max="11782" width="34.28515625" customWidth="1"/>
    <col min="12033" max="12033" width="10.5703125" customWidth="1"/>
    <col min="12034" max="12034" width="39.42578125" customWidth="1"/>
    <col min="12035" max="12035" width="38.28515625" customWidth="1"/>
    <col min="12036" max="12036" width="20.7109375" customWidth="1"/>
    <col min="12037" max="12037" width="10.28515625" customWidth="1"/>
    <col min="12038" max="12038" width="34.28515625" customWidth="1"/>
    <col min="12289" max="12289" width="10.5703125" customWidth="1"/>
    <col min="12290" max="12290" width="39.42578125" customWidth="1"/>
    <col min="12291" max="12291" width="38.28515625" customWidth="1"/>
    <col min="12292" max="12292" width="20.7109375" customWidth="1"/>
    <col min="12293" max="12293" width="10.28515625" customWidth="1"/>
    <col min="12294" max="12294" width="34.28515625" customWidth="1"/>
    <col min="12545" max="12545" width="10.5703125" customWidth="1"/>
    <col min="12546" max="12546" width="39.42578125" customWidth="1"/>
    <col min="12547" max="12547" width="38.28515625" customWidth="1"/>
    <col min="12548" max="12548" width="20.7109375" customWidth="1"/>
    <col min="12549" max="12549" width="10.28515625" customWidth="1"/>
    <col min="12550" max="12550" width="34.28515625" customWidth="1"/>
    <col min="12801" max="12801" width="10.5703125" customWidth="1"/>
    <col min="12802" max="12802" width="39.42578125" customWidth="1"/>
    <col min="12803" max="12803" width="38.28515625" customWidth="1"/>
    <col min="12804" max="12804" width="20.7109375" customWidth="1"/>
    <col min="12805" max="12805" width="10.28515625" customWidth="1"/>
    <col min="12806" max="12806" width="34.28515625" customWidth="1"/>
    <col min="13057" max="13057" width="10.5703125" customWidth="1"/>
    <col min="13058" max="13058" width="39.42578125" customWidth="1"/>
    <col min="13059" max="13059" width="38.28515625" customWidth="1"/>
    <col min="13060" max="13060" width="20.7109375" customWidth="1"/>
    <col min="13061" max="13061" width="10.28515625" customWidth="1"/>
    <col min="13062" max="13062" width="34.28515625" customWidth="1"/>
    <col min="13313" max="13313" width="10.5703125" customWidth="1"/>
    <col min="13314" max="13314" width="39.42578125" customWidth="1"/>
    <col min="13315" max="13315" width="38.28515625" customWidth="1"/>
    <col min="13316" max="13316" width="20.7109375" customWidth="1"/>
    <col min="13317" max="13317" width="10.28515625" customWidth="1"/>
    <col min="13318" max="13318" width="34.28515625" customWidth="1"/>
    <col min="13569" max="13569" width="10.5703125" customWidth="1"/>
    <col min="13570" max="13570" width="39.42578125" customWidth="1"/>
    <col min="13571" max="13571" width="38.28515625" customWidth="1"/>
    <col min="13572" max="13572" width="20.7109375" customWidth="1"/>
    <col min="13573" max="13573" width="10.28515625" customWidth="1"/>
    <col min="13574" max="13574" width="34.28515625" customWidth="1"/>
    <col min="13825" max="13825" width="10.5703125" customWidth="1"/>
    <col min="13826" max="13826" width="39.42578125" customWidth="1"/>
    <col min="13827" max="13827" width="38.28515625" customWidth="1"/>
    <col min="13828" max="13828" width="20.7109375" customWidth="1"/>
    <col min="13829" max="13829" width="10.28515625" customWidth="1"/>
    <col min="13830" max="13830" width="34.28515625" customWidth="1"/>
    <col min="14081" max="14081" width="10.5703125" customWidth="1"/>
    <col min="14082" max="14082" width="39.42578125" customWidth="1"/>
    <col min="14083" max="14083" width="38.28515625" customWidth="1"/>
    <col min="14084" max="14084" width="20.7109375" customWidth="1"/>
    <col min="14085" max="14085" width="10.28515625" customWidth="1"/>
    <col min="14086" max="14086" width="34.28515625" customWidth="1"/>
    <col min="14337" max="14337" width="10.5703125" customWidth="1"/>
    <col min="14338" max="14338" width="39.42578125" customWidth="1"/>
    <col min="14339" max="14339" width="38.28515625" customWidth="1"/>
    <col min="14340" max="14340" width="20.7109375" customWidth="1"/>
    <col min="14341" max="14341" width="10.28515625" customWidth="1"/>
    <col min="14342" max="14342" width="34.28515625" customWidth="1"/>
    <col min="14593" max="14593" width="10.5703125" customWidth="1"/>
    <col min="14594" max="14594" width="39.42578125" customWidth="1"/>
    <col min="14595" max="14595" width="38.28515625" customWidth="1"/>
    <col min="14596" max="14596" width="20.7109375" customWidth="1"/>
    <col min="14597" max="14597" width="10.28515625" customWidth="1"/>
    <col min="14598" max="14598" width="34.28515625" customWidth="1"/>
    <col min="14849" max="14849" width="10.5703125" customWidth="1"/>
    <col min="14850" max="14850" width="39.42578125" customWidth="1"/>
    <col min="14851" max="14851" width="38.28515625" customWidth="1"/>
    <col min="14852" max="14852" width="20.7109375" customWidth="1"/>
    <col min="14853" max="14853" width="10.28515625" customWidth="1"/>
    <col min="14854" max="14854" width="34.28515625" customWidth="1"/>
    <col min="15105" max="15105" width="10.5703125" customWidth="1"/>
    <col min="15106" max="15106" width="39.42578125" customWidth="1"/>
    <col min="15107" max="15107" width="38.28515625" customWidth="1"/>
    <col min="15108" max="15108" width="20.7109375" customWidth="1"/>
    <col min="15109" max="15109" width="10.28515625" customWidth="1"/>
    <col min="15110" max="15110" width="34.28515625" customWidth="1"/>
    <col min="15361" max="15361" width="10.5703125" customWidth="1"/>
    <col min="15362" max="15362" width="39.42578125" customWidth="1"/>
    <col min="15363" max="15363" width="38.28515625" customWidth="1"/>
    <col min="15364" max="15364" width="20.7109375" customWidth="1"/>
    <col min="15365" max="15365" width="10.28515625" customWidth="1"/>
    <col min="15366" max="15366" width="34.28515625" customWidth="1"/>
    <col min="15617" max="15617" width="10.5703125" customWidth="1"/>
    <col min="15618" max="15618" width="39.42578125" customWidth="1"/>
    <col min="15619" max="15619" width="38.28515625" customWidth="1"/>
    <col min="15620" max="15620" width="20.7109375" customWidth="1"/>
    <col min="15621" max="15621" width="10.28515625" customWidth="1"/>
    <col min="15622" max="15622" width="34.28515625" customWidth="1"/>
    <col min="15873" max="15873" width="10.5703125" customWidth="1"/>
    <col min="15874" max="15874" width="39.42578125" customWidth="1"/>
    <col min="15875" max="15875" width="38.28515625" customWidth="1"/>
    <col min="15876" max="15876" width="20.7109375" customWidth="1"/>
    <col min="15877" max="15877" width="10.28515625" customWidth="1"/>
    <col min="15878" max="15878" width="34.28515625" customWidth="1"/>
    <col min="16129" max="16129" width="10.5703125" customWidth="1"/>
    <col min="16130" max="16130" width="39.42578125" customWidth="1"/>
    <col min="16131" max="16131" width="38.28515625" customWidth="1"/>
    <col min="16132" max="16132" width="20.7109375" customWidth="1"/>
    <col min="16133" max="16133" width="10.28515625" customWidth="1"/>
    <col min="16134" max="16134" width="34.28515625" customWidth="1"/>
  </cols>
  <sheetData>
    <row r="1" spans="1:6" s="5" customFormat="1" x14ac:dyDescent="0.2">
      <c r="A1" s="1"/>
      <c r="B1" s="2"/>
      <c r="C1" s="3"/>
      <c r="D1" s="4"/>
    </row>
    <row r="2" spans="1:6" s="6" customFormat="1" ht="80.25" customHeight="1" x14ac:dyDescent="0.2">
      <c r="A2" s="91" t="s">
        <v>0</v>
      </c>
      <c r="B2" s="92"/>
      <c r="C2" s="92"/>
      <c r="D2" s="92"/>
    </row>
    <row r="3" spans="1:6" s="5" customFormat="1" x14ac:dyDescent="0.2">
      <c r="A3" s="7"/>
      <c r="B3" s="8"/>
      <c r="C3" s="9"/>
      <c r="D3" s="10"/>
    </row>
    <row r="4" spans="1:6" s="6" customFormat="1" ht="30" x14ac:dyDescent="0.2">
      <c r="A4" s="11" t="s">
        <v>1</v>
      </c>
      <c r="B4" s="12" t="s">
        <v>2</v>
      </c>
      <c r="C4" s="11" t="s">
        <v>3</v>
      </c>
      <c r="D4" s="13" t="s">
        <v>4</v>
      </c>
    </row>
    <row r="5" spans="1:6" s="6" customFormat="1" ht="24" customHeight="1" x14ac:dyDescent="0.2">
      <c r="A5" s="11" t="s">
        <v>5</v>
      </c>
      <c r="B5" s="12" t="s">
        <v>6</v>
      </c>
      <c r="C5" s="14"/>
      <c r="D5" s="15">
        <f>SUM(D6,D188,D292,D294,D299,D308,D310)</f>
        <v>34411777.359999999</v>
      </c>
    </row>
    <row r="6" spans="1:6" s="6" customFormat="1" ht="114.75" customHeight="1" x14ac:dyDescent="0.2">
      <c r="A6" s="16"/>
      <c r="B6" s="17" t="s">
        <v>7</v>
      </c>
      <c r="C6" s="18" t="s">
        <v>8</v>
      </c>
      <c r="D6" s="15">
        <f>SUM(D7:D187)</f>
        <v>4422662.7299999986</v>
      </c>
      <c r="F6" s="19"/>
    </row>
    <row r="7" spans="1:6" s="6" customFormat="1" ht="28.5" customHeight="1" x14ac:dyDescent="0.2">
      <c r="A7" s="16"/>
      <c r="B7" s="20" t="s">
        <v>9</v>
      </c>
      <c r="C7" s="21"/>
      <c r="D7" s="22">
        <v>25000</v>
      </c>
      <c r="F7" s="23"/>
    </row>
    <row r="8" spans="1:6" s="6" customFormat="1" ht="28.5" customHeight="1" x14ac:dyDescent="0.2">
      <c r="A8" s="16"/>
      <c r="B8" s="20" t="s">
        <v>10</v>
      </c>
      <c r="C8" s="21"/>
      <c r="D8" s="22">
        <v>25000</v>
      </c>
      <c r="F8" s="23"/>
    </row>
    <row r="9" spans="1:6" s="6" customFormat="1" ht="28.5" customHeight="1" x14ac:dyDescent="0.2">
      <c r="A9" s="16"/>
      <c r="B9" s="20" t="s">
        <v>11</v>
      </c>
      <c r="C9" s="21"/>
      <c r="D9" s="22">
        <v>25000</v>
      </c>
      <c r="F9" s="23"/>
    </row>
    <row r="10" spans="1:6" s="6" customFormat="1" ht="28.5" customHeight="1" x14ac:dyDescent="0.2">
      <c r="A10" s="16"/>
      <c r="B10" s="20" t="s">
        <v>12</v>
      </c>
      <c r="C10" s="21"/>
      <c r="D10" s="22">
        <v>25000</v>
      </c>
      <c r="F10" s="23"/>
    </row>
    <row r="11" spans="1:6" s="6" customFormat="1" ht="28.5" customHeight="1" x14ac:dyDescent="0.2">
      <c r="A11" s="16"/>
      <c r="B11" s="20" t="s">
        <v>13</v>
      </c>
      <c r="C11" s="21"/>
      <c r="D11" s="22">
        <v>25000</v>
      </c>
      <c r="F11" s="23"/>
    </row>
    <row r="12" spans="1:6" s="6" customFormat="1" ht="28.5" customHeight="1" x14ac:dyDescent="0.2">
      <c r="A12" s="16"/>
      <c r="B12" s="20" t="s">
        <v>14</v>
      </c>
      <c r="C12" s="21"/>
      <c r="D12" s="22">
        <v>25000</v>
      </c>
      <c r="F12" s="23"/>
    </row>
    <row r="13" spans="1:6" s="6" customFormat="1" ht="28.5" customHeight="1" x14ac:dyDescent="0.2">
      <c r="A13" s="16"/>
      <c r="B13" s="20" t="s">
        <v>15</v>
      </c>
      <c r="C13" s="21"/>
      <c r="D13" s="22">
        <v>25000</v>
      </c>
      <c r="F13" s="23"/>
    </row>
    <row r="14" spans="1:6" s="6" customFormat="1" ht="28.5" customHeight="1" x14ac:dyDescent="0.2">
      <c r="A14" s="16"/>
      <c r="B14" s="20" t="s">
        <v>16</v>
      </c>
      <c r="C14" s="21"/>
      <c r="D14" s="22">
        <v>25000</v>
      </c>
      <c r="F14" s="23"/>
    </row>
    <row r="15" spans="1:6" s="6" customFormat="1" ht="28.5" customHeight="1" x14ac:dyDescent="0.2">
      <c r="A15" s="16"/>
      <c r="B15" s="20" t="s">
        <v>17</v>
      </c>
      <c r="C15" s="21"/>
      <c r="D15" s="22">
        <v>25000</v>
      </c>
      <c r="F15" s="23"/>
    </row>
    <row r="16" spans="1:6" s="6" customFormat="1" ht="28.5" customHeight="1" x14ac:dyDescent="0.2">
      <c r="A16" s="16"/>
      <c r="B16" s="20" t="s">
        <v>18</v>
      </c>
      <c r="C16" s="21"/>
      <c r="D16" s="22">
        <v>24803.43</v>
      </c>
      <c r="F16" s="23"/>
    </row>
    <row r="17" spans="1:6" s="6" customFormat="1" ht="28.5" customHeight="1" x14ac:dyDescent="0.2">
      <c r="A17" s="16"/>
      <c r="B17" s="20" t="s">
        <v>19</v>
      </c>
      <c r="C17" s="21"/>
      <c r="D17" s="22">
        <v>25000</v>
      </c>
      <c r="F17" s="23"/>
    </row>
    <row r="18" spans="1:6" s="6" customFormat="1" ht="28.5" customHeight="1" x14ac:dyDescent="0.2">
      <c r="A18" s="16"/>
      <c r="B18" s="20" t="s">
        <v>20</v>
      </c>
      <c r="C18" s="21"/>
      <c r="D18" s="22">
        <v>25000</v>
      </c>
      <c r="F18" s="23"/>
    </row>
    <row r="19" spans="1:6" s="6" customFormat="1" ht="28.5" customHeight="1" x14ac:dyDescent="0.2">
      <c r="A19" s="16"/>
      <c r="B19" s="20" t="s">
        <v>21</v>
      </c>
      <c r="C19" s="21"/>
      <c r="D19" s="22">
        <v>25000</v>
      </c>
      <c r="F19" s="23"/>
    </row>
    <row r="20" spans="1:6" s="6" customFormat="1" ht="28.5" customHeight="1" x14ac:dyDescent="0.2">
      <c r="A20" s="16"/>
      <c r="B20" s="20" t="s">
        <v>22</v>
      </c>
      <c r="C20" s="21"/>
      <c r="D20" s="22">
        <v>25000</v>
      </c>
      <c r="F20" s="23"/>
    </row>
    <row r="21" spans="1:6" s="6" customFormat="1" ht="28.5" customHeight="1" x14ac:dyDescent="0.2">
      <c r="A21" s="16"/>
      <c r="B21" s="20" t="s">
        <v>23</v>
      </c>
      <c r="C21" s="21"/>
      <c r="D21" s="22">
        <v>25000</v>
      </c>
      <c r="F21" s="23"/>
    </row>
    <row r="22" spans="1:6" s="6" customFormat="1" ht="28.5" customHeight="1" x14ac:dyDescent="0.2">
      <c r="A22" s="16"/>
      <c r="B22" s="20" t="s">
        <v>24</v>
      </c>
      <c r="C22" s="21"/>
      <c r="D22" s="22">
        <v>24884.29</v>
      </c>
      <c r="F22" s="23"/>
    </row>
    <row r="23" spans="1:6" s="6" customFormat="1" ht="28.5" customHeight="1" x14ac:dyDescent="0.2">
      <c r="A23" s="16"/>
      <c r="B23" s="24" t="s">
        <v>25</v>
      </c>
      <c r="C23" s="21"/>
      <c r="D23" s="22">
        <v>8000</v>
      </c>
      <c r="F23" s="23"/>
    </row>
    <row r="24" spans="1:6" s="6" customFormat="1" ht="28.5" customHeight="1" x14ac:dyDescent="0.2">
      <c r="A24" s="16"/>
      <c r="B24" s="20" t="s">
        <v>26</v>
      </c>
      <c r="C24" s="21"/>
      <c r="D24" s="22">
        <v>25000</v>
      </c>
      <c r="F24" s="23"/>
    </row>
    <row r="25" spans="1:6" s="6" customFormat="1" ht="28.5" customHeight="1" x14ac:dyDescent="0.2">
      <c r="A25" s="16"/>
      <c r="B25" s="20" t="s">
        <v>27</v>
      </c>
      <c r="C25" s="21"/>
      <c r="D25" s="22">
        <v>24974</v>
      </c>
      <c r="F25" s="23"/>
    </row>
    <row r="26" spans="1:6" s="6" customFormat="1" ht="28.5" customHeight="1" x14ac:dyDescent="0.2">
      <c r="A26" s="16"/>
      <c r="B26" s="20" t="s">
        <v>28</v>
      </c>
      <c r="C26" s="21"/>
      <c r="D26" s="22">
        <v>24978</v>
      </c>
      <c r="F26" s="23"/>
    </row>
    <row r="27" spans="1:6" s="6" customFormat="1" ht="28.5" customHeight="1" x14ac:dyDescent="0.2">
      <c r="A27" s="16"/>
      <c r="B27" s="20" t="s">
        <v>29</v>
      </c>
      <c r="C27" s="21"/>
      <c r="D27" s="22">
        <v>25000</v>
      </c>
      <c r="F27" s="23"/>
    </row>
    <row r="28" spans="1:6" s="6" customFormat="1" ht="28.5" customHeight="1" x14ac:dyDescent="0.2">
      <c r="A28" s="16"/>
      <c r="B28" s="20" t="s">
        <v>30</v>
      </c>
      <c r="C28" s="21"/>
      <c r="D28" s="22">
        <v>25000</v>
      </c>
      <c r="F28" s="23"/>
    </row>
    <row r="29" spans="1:6" s="6" customFormat="1" ht="28.5" customHeight="1" x14ac:dyDescent="0.2">
      <c r="A29" s="16"/>
      <c r="B29" s="20" t="s">
        <v>31</v>
      </c>
      <c r="C29" s="21"/>
      <c r="D29" s="22">
        <v>24989.22</v>
      </c>
      <c r="F29" s="23"/>
    </row>
    <row r="30" spans="1:6" s="6" customFormat="1" ht="28.5" customHeight="1" x14ac:dyDescent="0.2">
      <c r="A30" s="16"/>
      <c r="B30" s="20" t="s">
        <v>32</v>
      </c>
      <c r="C30" s="21"/>
      <c r="D30" s="22">
        <v>25000</v>
      </c>
      <c r="F30" s="23"/>
    </row>
    <row r="31" spans="1:6" s="6" customFormat="1" ht="28.5" customHeight="1" x14ac:dyDescent="0.2">
      <c r="A31" s="16"/>
      <c r="B31" s="24" t="s">
        <v>33</v>
      </c>
      <c r="C31" s="21"/>
      <c r="D31" s="22">
        <v>24215.68</v>
      </c>
      <c r="F31" s="23"/>
    </row>
    <row r="32" spans="1:6" s="6" customFormat="1" ht="28.5" customHeight="1" x14ac:dyDescent="0.2">
      <c r="A32" s="16"/>
      <c r="B32" s="20" t="s">
        <v>34</v>
      </c>
      <c r="C32" s="21"/>
      <c r="D32" s="22">
        <v>23865.200000000001</v>
      </c>
      <c r="F32" s="23"/>
    </row>
    <row r="33" spans="1:6" s="6" customFormat="1" ht="28.5" customHeight="1" x14ac:dyDescent="0.2">
      <c r="A33" s="16"/>
      <c r="B33" s="20" t="s">
        <v>35</v>
      </c>
      <c r="C33" s="21"/>
      <c r="D33" s="22">
        <v>24870.36</v>
      </c>
      <c r="F33" s="23"/>
    </row>
    <row r="34" spans="1:6" s="6" customFormat="1" ht="28.5" customHeight="1" x14ac:dyDescent="0.2">
      <c r="A34" s="16"/>
      <c r="B34" s="20" t="s">
        <v>36</v>
      </c>
      <c r="C34" s="21"/>
      <c r="D34" s="22">
        <v>24924.89</v>
      </c>
      <c r="F34" s="23"/>
    </row>
    <row r="35" spans="1:6" s="6" customFormat="1" ht="28.5" customHeight="1" x14ac:dyDescent="0.2">
      <c r="A35" s="16"/>
      <c r="B35" s="20" t="s">
        <v>37</v>
      </c>
      <c r="C35" s="21"/>
      <c r="D35" s="22">
        <v>17640</v>
      </c>
      <c r="F35" s="23"/>
    </row>
    <row r="36" spans="1:6" s="6" customFormat="1" ht="28.5" customHeight="1" x14ac:dyDescent="0.2">
      <c r="A36" s="16"/>
      <c r="B36" s="20" t="s">
        <v>38</v>
      </c>
      <c r="C36" s="21"/>
      <c r="D36" s="22">
        <v>25000</v>
      </c>
      <c r="F36" s="23"/>
    </row>
    <row r="37" spans="1:6" s="6" customFormat="1" ht="28.5" customHeight="1" x14ac:dyDescent="0.2">
      <c r="A37" s="16"/>
      <c r="B37" s="20" t="s">
        <v>39</v>
      </c>
      <c r="C37" s="21"/>
      <c r="D37" s="22">
        <v>25000</v>
      </c>
      <c r="F37" s="23"/>
    </row>
    <row r="38" spans="1:6" s="6" customFormat="1" ht="28.5" customHeight="1" x14ac:dyDescent="0.2">
      <c r="A38" s="16"/>
      <c r="B38" s="20" t="s">
        <v>40</v>
      </c>
      <c r="C38" s="21"/>
      <c r="D38" s="22">
        <v>25000</v>
      </c>
      <c r="F38" s="23"/>
    </row>
    <row r="39" spans="1:6" s="6" customFormat="1" ht="28.5" customHeight="1" x14ac:dyDescent="0.2">
      <c r="A39" s="16"/>
      <c r="B39" s="20" t="s">
        <v>41</v>
      </c>
      <c r="C39" s="21"/>
      <c r="D39" s="22">
        <v>24165.14</v>
      </c>
      <c r="F39" s="23"/>
    </row>
    <row r="40" spans="1:6" s="6" customFormat="1" ht="28.5" customHeight="1" x14ac:dyDescent="0.2">
      <c r="A40" s="16"/>
      <c r="B40" s="20" t="s">
        <v>42</v>
      </c>
      <c r="C40" s="21"/>
      <c r="D40" s="22">
        <v>25000</v>
      </c>
      <c r="F40" s="23"/>
    </row>
    <row r="41" spans="1:6" s="6" customFormat="1" ht="28.5" customHeight="1" x14ac:dyDescent="0.2">
      <c r="A41" s="16"/>
      <c r="B41" s="20" t="s">
        <v>43</v>
      </c>
      <c r="C41" s="21"/>
      <c r="D41" s="22">
        <v>25000</v>
      </c>
      <c r="F41" s="23"/>
    </row>
    <row r="42" spans="1:6" s="6" customFormat="1" ht="28.5" customHeight="1" x14ac:dyDescent="0.2">
      <c r="A42" s="16"/>
      <c r="B42" s="20" t="s">
        <v>44</v>
      </c>
      <c r="C42" s="21"/>
      <c r="D42" s="22">
        <v>22500</v>
      </c>
      <c r="F42" s="23"/>
    </row>
    <row r="43" spans="1:6" s="6" customFormat="1" ht="28.5" customHeight="1" x14ac:dyDescent="0.2">
      <c r="A43" s="16"/>
      <c r="B43" s="20" t="s">
        <v>45</v>
      </c>
      <c r="C43" s="21"/>
      <c r="D43" s="22">
        <v>25000</v>
      </c>
      <c r="F43" s="23"/>
    </row>
    <row r="44" spans="1:6" s="6" customFormat="1" ht="28.5" customHeight="1" x14ac:dyDescent="0.2">
      <c r="A44" s="16"/>
      <c r="B44" s="20" t="s">
        <v>46</v>
      </c>
      <c r="C44" s="21"/>
      <c r="D44" s="22">
        <v>25000</v>
      </c>
      <c r="F44" s="23"/>
    </row>
    <row r="45" spans="1:6" s="6" customFormat="1" ht="28.5" customHeight="1" x14ac:dyDescent="0.2">
      <c r="A45" s="16"/>
      <c r="B45" s="20" t="s">
        <v>47</v>
      </c>
      <c r="C45" s="21"/>
      <c r="D45" s="22">
        <v>25000</v>
      </c>
      <c r="F45" s="23"/>
    </row>
    <row r="46" spans="1:6" s="6" customFormat="1" ht="28.5" customHeight="1" x14ac:dyDescent="0.2">
      <c r="A46" s="16"/>
      <c r="B46" s="20" t="s">
        <v>48</v>
      </c>
      <c r="C46" s="21"/>
      <c r="D46" s="22">
        <v>24964.58</v>
      </c>
      <c r="F46" s="23"/>
    </row>
    <row r="47" spans="1:6" s="6" customFormat="1" ht="28.5" customHeight="1" x14ac:dyDescent="0.2">
      <c r="A47" s="16"/>
      <c r="B47" s="20" t="s">
        <v>49</v>
      </c>
      <c r="C47" s="21"/>
      <c r="D47" s="22">
        <v>25000</v>
      </c>
      <c r="F47" s="23"/>
    </row>
    <row r="48" spans="1:6" s="6" customFormat="1" ht="28.5" customHeight="1" x14ac:dyDescent="0.2">
      <c r="A48" s="16"/>
      <c r="B48" s="24" t="s">
        <v>50</v>
      </c>
      <c r="C48" s="21"/>
      <c r="D48" s="22">
        <v>25000</v>
      </c>
      <c r="F48" s="23"/>
    </row>
    <row r="49" spans="1:6" s="6" customFormat="1" ht="28.5" customHeight="1" x14ac:dyDescent="0.2">
      <c r="A49" s="16"/>
      <c r="B49" s="20" t="s">
        <v>51</v>
      </c>
      <c r="C49" s="21"/>
      <c r="D49" s="22">
        <v>25000</v>
      </c>
      <c r="F49" s="23"/>
    </row>
    <row r="50" spans="1:6" s="6" customFormat="1" ht="28.5" customHeight="1" x14ac:dyDescent="0.2">
      <c r="A50" s="16"/>
      <c r="B50" s="20" t="s">
        <v>52</v>
      </c>
      <c r="C50" s="21"/>
      <c r="D50" s="22">
        <v>25000</v>
      </c>
      <c r="F50" s="23"/>
    </row>
    <row r="51" spans="1:6" s="6" customFormat="1" ht="28.5" customHeight="1" x14ac:dyDescent="0.2">
      <c r="A51" s="16"/>
      <c r="B51" s="20" t="s">
        <v>53</v>
      </c>
      <c r="C51" s="21"/>
      <c r="D51" s="22">
        <v>24919</v>
      </c>
      <c r="F51" s="23"/>
    </row>
    <row r="52" spans="1:6" s="6" customFormat="1" ht="28.5" customHeight="1" x14ac:dyDescent="0.2">
      <c r="A52" s="16"/>
      <c r="B52" s="20" t="s">
        <v>54</v>
      </c>
      <c r="C52" s="21"/>
      <c r="D52" s="22">
        <v>25000</v>
      </c>
      <c r="F52" s="23"/>
    </row>
    <row r="53" spans="1:6" s="6" customFormat="1" ht="28.5" customHeight="1" x14ac:dyDescent="0.2">
      <c r="A53" s="16"/>
      <c r="B53" s="20" t="s">
        <v>55</v>
      </c>
      <c r="C53" s="21"/>
      <c r="D53" s="22">
        <v>25000</v>
      </c>
      <c r="F53" s="23"/>
    </row>
    <row r="54" spans="1:6" s="6" customFormat="1" ht="28.5" customHeight="1" x14ac:dyDescent="0.2">
      <c r="A54" s="16"/>
      <c r="B54" s="24" t="s">
        <v>56</v>
      </c>
      <c r="C54" s="21"/>
      <c r="D54" s="22">
        <v>24132</v>
      </c>
      <c r="F54" s="23"/>
    </row>
    <row r="55" spans="1:6" s="6" customFormat="1" ht="28.5" customHeight="1" x14ac:dyDescent="0.2">
      <c r="A55" s="16"/>
      <c r="B55" s="20" t="s">
        <v>57</v>
      </c>
      <c r="C55" s="21"/>
      <c r="D55" s="22">
        <v>25000</v>
      </c>
      <c r="F55" s="23"/>
    </row>
    <row r="56" spans="1:6" s="6" customFormat="1" ht="28.5" customHeight="1" x14ac:dyDescent="0.2">
      <c r="A56" s="16"/>
      <c r="B56" s="20" t="s">
        <v>58</v>
      </c>
      <c r="C56" s="21"/>
      <c r="D56" s="22">
        <v>25000</v>
      </c>
      <c r="F56" s="23"/>
    </row>
    <row r="57" spans="1:6" s="6" customFormat="1" ht="28.5" customHeight="1" x14ac:dyDescent="0.2">
      <c r="A57" s="16"/>
      <c r="B57" s="20" t="s">
        <v>59</v>
      </c>
      <c r="C57" s="21"/>
      <c r="D57" s="22">
        <v>20945</v>
      </c>
      <c r="F57" s="23"/>
    </row>
    <row r="58" spans="1:6" s="6" customFormat="1" ht="28.5" customHeight="1" x14ac:dyDescent="0.2">
      <c r="A58" s="16"/>
      <c r="B58" s="20" t="s">
        <v>60</v>
      </c>
      <c r="C58" s="21"/>
      <c r="D58" s="22">
        <v>25000</v>
      </c>
      <c r="F58" s="23"/>
    </row>
    <row r="59" spans="1:6" s="6" customFormat="1" ht="28.5" customHeight="1" x14ac:dyDescent="0.2">
      <c r="A59" s="16"/>
      <c r="B59" s="20" t="s">
        <v>61</v>
      </c>
      <c r="C59" s="21"/>
      <c r="D59" s="22">
        <v>24999.41</v>
      </c>
      <c r="F59" s="23"/>
    </row>
    <row r="60" spans="1:6" s="6" customFormat="1" ht="28.5" customHeight="1" x14ac:dyDescent="0.2">
      <c r="A60" s="16"/>
      <c r="B60" s="20" t="s">
        <v>62</v>
      </c>
      <c r="C60" s="21"/>
      <c r="D60" s="22">
        <v>25000</v>
      </c>
      <c r="F60" s="23"/>
    </row>
    <row r="61" spans="1:6" s="6" customFormat="1" ht="28.5" customHeight="1" x14ac:dyDescent="0.2">
      <c r="A61" s="16"/>
      <c r="B61" s="20" t="s">
        <v>63</v>
      </c>
      <c r="C61" s="21"/>
      <c r="D61" s="22">
        <v>25000</v>
      </c>
      <c r="F61" s="23"/>
    </row>
    <row r="62" spans="1:6" s="6" customFormat="1" ht="28.5" customHeight="1" x14ac:dyDescent="0.2">
      <c r="A62" s="16"/>
      <c r="B62" s="20" t="s">
        <v>64</v>
      </c>
      <c r="C62" s="21"/>
      <c r="D62" s="22">
        <v>25000</v>
      </c>
      <c r="F62" s="23"/>
    </row>
    <row r="63" spans="1:6" s="6" customFormat="1" ht="28.5" customHeight="1" x14ac:dyDescent="0.2">
      <c r="A63" s="16"/>
      <c r="B63" s="20" t="s">
        <v>65</v>
      </c>
      <c r="C63" s="21"/>
      <c r="D63" s="22">
        <v>25000</v>
      </c>
      <c r="F63" s="23"/>
    </row>
    <row r="64" spans="1:6" s="6" customFormat="1" ht="28.5" customHeight="1" x14ac:dyDescent="0.2">
      <c r="A64" s="16"/>
      <c r="B64" s="20" t="s">
        <v>66</v>
      </c>
      <c r="C64" s="21"/>
      <c r="D64" s="22">
        <v>25000</v>
      </c>
      <c r="F64" s="23"/>
    </row>
    <row r="65" spans="1:6" s="6" customFormat="1" ht="28.5" customHeight="1" x14ac:dyDescent="0.2">
      <c r="A65" s="16"/>
      <c r="B65" s="20" t="s">
        <v>67</v>
      </c>
      <c r="C65" s="21"/>
      <c r="D65" s="22">
        <v>25000</v>
      </c>
      <c r="F65" s="23"/>
    </row>
    <row r="66" spans="1:6" s="6" customFormat="1" ht="28.5" customHeight="1" x14ac:dyDescent="0.2">
      <c r="A66" s="16"/>
      <c r="B66" s="20" t="s">
        <v>68</v>
      </c>
      <c r="C66" s="21"/>
      <c r="D66" s="22">
        <v>25000</v>
      </c>
      <c r="F66" s="23"/>
    </row>
    <row r="67" spans="1:6" s="6" customFormat="1" ht="28.5" customHeight="1" x14ac:dyDescent="0.2">
      <c r="A67" s="16"/>
      <c r="B67" s="20" t="s">
        <v>69</v>
      </c>
      <c r="C67" s="21"/>
      <c r="D67" s="22">
        <v>23900</v>
      </c>
      <c r="F67" s="23"/>
    </row>
    <row r="68" spans="1:6" s="6" customFormat="1" ht="28.5" customHeight="1" x14ac:dyDescent="0.2">
      <c r="A68" s="16"/>
      <c r="B68" s="20" t="s">
        <v>70</v>
      </c>
      <c r="C68" s="21"/>
      <c r="D68" s="22">
        <v>25000</v>
      </c>
      <c r="F68" s="23"/>
    </row>
    <row r="69" spans="1:6" s="6" customFormat="1" ht="28.5" customHeight="1" x14ac:dyDescent="0.2">
      <c r="A69" s="16"/>
      <c r="B69" s="24" t="s">
        <v>71</v>
      </c>
      <c r="C69" s="21"/>
      <c r="D69" s="22">
        <v>25000</v>
      </c>
      <c r="F69" s="23"/>
    </row>
    <row r="70" spans="1:6" s="6" customFormat="1" ht="28.5" customHeight="1" x14ac:dyDescent="0.2">
      <c r="A70" s="16"/>
      <c r="B70" s="20" t="s">
        <v>72</v>
      </c>
      <c r="C70" s="21"/>
      <c r="D70" s="22">
        <v>25000</v>
      </c>
      <c r="F70" s="23"/>
    </row>
    <row r="71" spans="1:6" s="6" customFormat="1" ht="28.5" customHeight="1" x14ac:dyDescent="0.2">
      <c r="A71" s="16"/>
      <c r="B71" s="20" t="s">
        <v>73</v>
      </c>
      <c r="C71" s="21"/>
      <c r="D71" s="22">
        <v>25000</v>
      </c>
      <c r="F71" s="23"/>
    </row>
    <row r="72" spans="1:6" s="6" customFormat="1" ht="28.5" customHeight="1" x14ac:dyDescent="0.2">
      <c r="A72" s="16"/>
      <c r="B72" s="20" t="s">
        <v>74</v>
      </c>
      <c r="C72" s="21"/>
      <c r="D72" s="22">
        <v>24999</v>
      </c>
      <c r="F72" s="23"/>
    </row>
    <row r="73" spans="1:6" s="6" customFormat="1" ht="28.5" customHeight="1" x14ac:dyDescent="0.2">
      <c r="A73" s="16"/>
      <c r="B73" s="20" t="s">
        <v>75</v>
      </c>
      <c r="C73" s="21"/>
      <c r="D73" s="22">
        <v>25000</v>
      </c>
      <c r="F73" s="23"/>
    </row>
    <row r="74" spans="1:6" s="6" customFormat="1" ht="28.5" customHeight="1" x14ac:dyDescent="0.2">
      <c r="A74" s="16"/>
      <c r="B74" s="20" t="s">
        <v>76</v>
      </c>
      <c r="C74" s="21"/>
      <c r="D74" s="22">
        <v>24753.73</v>
      </c>
      <c r="F74" s="23"/>
    </row>
    <row r="75" spans="1:6" s="6" customFormat="1" ht="28.5" customHeight="1" x14ac:dyDescent="0.2">
      <c r="A75" s="16"/>
      <c r="B75" s="20" t="s">
        <v>77</v>
      </c>
      <c r="C75" s="21"/>
      <c r="D75" s="22">
        <v>25000</v>
      </c>
      <c r="F75" s="23"/>
    </row>
    <row r="76" spans="1:6" s="6" customFormat="1" ht="28.5" customHeight="1" x14ac:dyDescent="0.2">
      <c r="A76" s="16"/>
      <c r="B76" s="20" t="s">
        <v>78</v>
      </c>
      <c r="C76" s="21"/>
      <c r="D76" s="22">
        <v>25000</v>
      </c>
      <c r="F76" s="23"/>
    </row>
    <row r="77" spans="1:6" s="6" customFormat="1" ht="28.5" customHeight="1" x14ac:dyDescent="0.2">
      <c r="A77" s="16"/>
      <c r="B77" s="20" t="s">
        <v>79</v>
      </c>
      <c r="C77" s="21"/>
      <c r="D77" s="22">
        <v>24946.89</v>
      </c>
      <c r="F77" s="23"/>
    </row>
    <row r="78" spans="1:6" s="6" customFormat="1" ht="28.5" customHeight="1" x14ac:dyDescent="0.2">
      <c r="A78" s="16"/>
      <c r="B78" s="20" t="s">
        <v>80</v>
      </c>
      <c r="C78" s="21"/>
      <c r="D78" s="22">
        <v>18770.14</v>
      </c>
      <c r="F78" s="23"/>
    </row>
    <row r="79" spans="1:6" s="6" customFormat="1" ht="28.5" customHeight="1" x14ac:dyDescent="0.2">
      <c r="A79" s="16"/>
      <c r="B79" s="20" t="s">
        <v>81</v>
      </c>
      <c r="C79" s="21"/>
      <c r="D79" s="22">
        <v>24606.35</v>
      </c>
      <c r="F79" s="23"/>
    </row>
    <row r="80" spans="1:6" s="6" customFormat="1" ht="28.5" customHeight="1" x14ac:dyDescent="0.2">
      <c r="A80" s="16"/>
      <c r="B80" s="20" t="s">
        <v>82</v>
      </c>
      <c r="C80" s="21"/>
      <c r="D80" s="22">
        <v>20934.990000000002</v>
      </c>
      <c r="F80" s="23"/>
    </row>
    <row r="81" spans="1:6" s="6" customFormat="1" ht="28.5" customHeight="1" x14ac:dyDescent="0.2">
      <c r="A81" s="16"/>
      <c r="B81" s="20" t="s">
        <v>83</v>
      </c>
      <c r="C81" s="21"/>
      <c r="D81" s="22">
        <v>25000</v>
      </c>
      <c r="F81" s="23"/>
    </row>
    <row r="82" spans="1:6" s="6" customFormat="1" ht="28.5" customHeight="1" x14ac:dyDescent="0.2">
      <c r="A82" s="16"/>
      <c r="B82" s="20" t="s">
        <v>84</v>
      </c>
      <c r="C82" s="21"/>
      <c r="D82" s="22">
        <v>25000</v>
      </c>
      <c r="F82" s="23"/>
    </row>
    <row r="83" spans="1:6" s="6" customFormat="1" ht="28.5" customHeight="1" x14ac:dyDescent="0.2">
      <c r="A83" s="16"/>
      <c r="B83" s="20" t="s">
        <v>85</v>
      </c>
      <c r="C83" s="21"/>
      <c r="D83" s="22">
        <v>25000</v>
      </c>
      <c r="F83" s="23"/>
    </row>
    <row r="84" spans="1:6" s="6" customFormat="1" ht="28.5" customHeight="1" x14ac:dyDescent="0.2">
      <c r="A84" s="16"/>
      <c r="B84" s="20" t="s">
        <v>86</v>
      </c>
      <c r="C84" s="21"/>
      <c r="D84" s="22">
        <v>25000</v>
      </c>
      <c r="F84" s="23"/>
    </row>
    <row r="85" spans="1:6" s="6" customFormat="1" ht="28.5" customHeight="1" x14ac:dyDescent="0.2">
      <c r="A85" s="16"/>
      <c r="B85" s="20" t="s">
        <v>87</v>
      </c>
      <c r="C85" s="21"/>
      <c r="D85" s="22">
        <v>24838.21</v>
      </c>
      <c r="F85" s="23"/>
    </row>
    <row r="86" spans="1:6" s="6" customFormat="1" ht="28.5" customHeight="1" x14ac:dyDescent="0.2">
      <c r="A86" s="16"/>
      <c r="B86" s="20" t="s">
        <v>88</v>
      </c>
      <c r="C86" s="21"/>
      <c r="D86" s="22">
        <v>19870.830000000002</v>
      </c>
      <c r="F86" s="23"/>
    </row>
    <row r="87" spans="1:6" s="6" customFormat="1" ht="28.5" customHeight="1" x14ac:dyDescent="0.2">
      <c r="A87" s="16"/>
      <c r="B87" s="20" t="s">
        <v>89</v>
      </c>
      <c r="C87" s="21"/>
      <c r="D87" s="22">
        <v>23359.07</v>
      </c>
      <c r="F87" s="23"/>
    </row>
    <row r="88" spans="1:6" s="6" customFormat="1" ht="28.5" customHeight="1" x14ac:dyDescent="0.2">
      <c r="A88" s="16"/>
      <c r="B88" s="20" t="s">
        <v>90</v>
      </c>
      <c r="C88" s="21"/>
      <c r="D88" s="22">
        <v>25000</v>
      </c>
      <c r="F88" s="23"/>
    </row>
    <row r="89" spans="1:6" s="6" customFormat="1" ht="28.5" customHeight="1" x14ac:dyDescent="0.2">
      <c r="A89" s="16"/>
      <c r="B89" s="20" t="s">
        <v>91</v>
      </c>
      <c r="C89" s="21"/>
      <c r="D89" s="22">
        <v>24980.07</v>
      </c>
      <c r="F89" s="23"/>
    </row>
    <row r="90" spans="1:6" s="6" customFormat="1" ht="28.5" customHeight="1" x14ac:dyDescent="0.2">
      <c r="A90" s="16"/>
      <c r="B90" s="20" t="s">
        <v>92</v>
      </c>
      <c r="C90" s="21"/>
      <c r="D90" s="22">
        <v>24929.1</v>
      </c>
      <c r="F90" s="23"/>
    </row>
    <row r="91" spans="1:6" s="6" customFormat="1" ht="28.5" customHeight="1" x14ac:dyDescent="0.2">
      <c r="A91" s="16"/>
      <c r="B91" s="20" t="s">
        <v>93</v>
      </c>
      <c r="C91" s="21"/>
      <c r="D91" s="22">
        <v>25000</v>
      </c>
      <c r="F91" s="23"/>
    </row>
    <row r="92" spans="1:6" s="6" customFormat="1" ht="28.5" customHeight="1" x14ac:dyDescent="0.2">
      <c r="A92" s="16"/>
      <c r="B92" s="24" t="s">
        <v>94</v>
      </c>
      <c r="C92" s="21"/>
      <c r="D92" s="22">
        <v>20558</v>
      </c>
      <c r="F92" s="23"/>
    </row>
    <row r="93" spans="1:6" s="6" customFormat="1" ht="28.5" customHeight="1" x14ac:dyDescent="0.2">
      <c r="A93" s="16"/>
      <c r="B93" s="24" t="s">
        <v>95</v>
      </c>
      <c r="C93" s="21"/>
      <c r="D93" s="22">
        <v>25000</v>
      </c>
      <c r="F93" s="23"/>
    </row>
    <row r="94" spans="1:6" s="6" customFormat="1" ht="28.5" customHeight="1" x14ac:dyDescent="0.2">
      <c r="A94" s="16"/>
      <c r="B94" s="20" t="s">
        <v>96</v>
      </c>
      <c r="C94" s="21"/>
      <c r="D94" s="22">
        <v>24896.720000000001</v>
      </c>
      <c r="F94" s="23"/>
    </row>
    <row r="95" spans="1:6" s="6" customFormat="1" ht="28.5" customHeight="1" x14ac:dyDescent="0.2">
      <c r="A95" s="16"/>
      <c r="B95" s="20" t="s">
        <v>97</v>
      </c>
      <c r="C95" s="21"/>
      <c r="D95" s="22">
        <v>23529.79</v>
      </c>
      <c r="F95" s="23"/>
    </row>
    <row r="96" spans="1:6" s="6" customFormat="1" ht="28.5" customHeight="1" x14ac:dyDescent="0.2">
      <c r="A96" s="16"/>
      <c r="B96" s="20" t="s">
        <v>98</v>
      </c>
      <c r="C96" s="21"/>
      <c r="D96" s="22">
        <v>25000</v>
      </c>
      <c r="F96" s="23"/>
    </row>
    <row r="97" spans="1:6" s="6" customFormat="1" ht="28.5" customHeight="1" x14ac:dyDescent="0.2">
      <c r="A97" s="16"/>
      <c r="B97" s="20" t="s">
        <v>99</v>
      </c>
      <c r="C97" s="21"/>
      <c r="D97" s="22">
        <v>25000</v>
      </c>
      <c r="F97" s="23"/>
    </row>
    <row r="98" spans="1:6" s="6" customFormat="1" ht="28.5" customHeight="1" x14ac:dyDescent="0.2">
      <c r="A98" s="16"/>
      <c r="B98" s="20" t="s">
        <v>100</v>
      </c>
      <c r="C98" s="21"/>
      <c r="D98" s="22">
        <v>24918.86</v>
      </c>
      <c r="F98" s="23"/>
    </row>
    <row r="99" spans="1:6" s="6" customFormat="1" ht="28.5" customHeight="1" x14ac:dyDescent="0.2">
      <c r="A99" s="16"/>
      <c r="B99" s="20" t="s">
        <v>101</v>
      </c>
      <c r="C99" s="21"/>
      <c r="D99" s="22">
        <v>24999.01</v>
      </c>
      <c r="F99" s="23"/>
    </row>
    <row r="100" spans="1:6" s="6" customFormat="1" ht="28.5" customHeight="1" x14ac:dyDescent="0.2">
      <c r="A100" s="16"/>
      <c r="B100" s="20" t="s">
        <v>102</v>
      </c>
      <c r="C100" s="21"/>
      <c r="D100" s="22">
        <v>25000</v>
      </c>
      <c r="F100" s="23"/>
    </row>
    <row r="101" spans="1:6" s="6" customFormat="1" ht="28.5" customHeight="1" x14ac:dyDescent="0.2">
      <c r="A101" s="16"/>
      <c r="B101" s="20" t="s">
        <v>103</v>
      </c>
      <c r="C101" s="21"/>
      <c r="D101" s="22">
        <v>24977.42</v>
      </c>
      <c r="F101" s="23"/>
    </row>
    <row r="102" spans="1:6" s="6" customFormat="1" ht="28.5" customHeight="1" x14ac:dyDescent="0.2">
      <c r="A102" s="16"/>
      <c r="B102" s="20" t="s">
        <v>104</v>
      </c>
      <c r="C102" s="21"/>
      <c r="D102" s="22">
        <v>25000</v>
      </c>
      <c r="F102" s="23"/>
    </row>
    <row r="103" spans="1:6" s="6" customFormat="1" ht="28.5" customHeight="1" x14ac:dyDescent="0.2">
      <c r="A103" s="16"/>
      <c r="B103" s="20" t="s">
        <v>105</v>
      </c>
      <c r="C103" s="21"/>
      <c r="D103" s="22">
        <v>25000</v>
      </c>
      <c r="F103" s="23"/>
    </row>
    <row r="104" spans="1:6" s="6" customFormat="1" ht="28.5" customHeight="1" x14ac:dyDescent="0.2">
      <c r="A104" s="16"/>
      <c r="B104" s="20" t="s">
        <v>106</v>
      </c>
      <c r="C104" s="21"/>
      <c r="D104" s="22">
        <v>25000</v>
      </c>
      <c r="F104" s="23"/>
    </row>
    <row r="105" spans="1:6" s="6" customFormat="1" ht="28.5" customHeight="1" x14ac:dyDescent="0.2">
      <c r="A105" s="16"/>
      <c r="B105" s="24" t="s">
        <v>107</v>
      </c>
      <c r="C105" s="21"/>
      <c r="D105" s="22">
        <v>25000</v>
      </c>
      <c r="F105" s="23"/>
    </row>
    <row r="106" spans="1:6" s="6" customFormat="1" ht="28.5" customHeight="1" x14ac:dyDescent="0.2">
      <c r="A106" s="16"/>
      <c r="B106" s="20" t="s">
        <v>108</v>
      </c>
      <c r="C106" s="21"/>
      <c r="D106" s="22">
        <v>25000</v>
      </c>
      <c r="F106" s="23"/>
    </row>
    <row r="107" spans="1:6" s="6" customFormat="1" ht="28.5" customHeight="1" x14ac:dyDescent="0.2">
      <c r="A107" s="16"/>
      <c r="B107" s="20" t="s">
        <v>109</v>
      </c>
      <c r="C107" s="21"/>
      <c r="D107" s="22">
        <v>22440</v>
      </c>
      <c r="F107" s="23"/>
    </row>
    <row r="108" spans="1:6" s="6" customFormat="1" ht="28.5" customHeight="1" x14ac:dyDescent="0.2">
      <c r="A108" s="16"/>
      <c r="B108" s="20" t="s">
        <v>110</v>
      </c>
      <c r="C108" s="21"/>
      <c r="D108" s="22">
        <v>25000</v>
      </c>
      <c r="F108" s="23"/>
    </row>
    <row r="109" spans="1:6" s="6" customFormat="1" ht="28.5" customHeight="1" x14ac:dyDescent="0.2">
      <c r="A109" s="16"/>
      <c r="B109" s="20" t="s">
        <v>111</v>
      </c>
      <c r="C109" s="21"/>
      <c r="D109" s="22">
        <v>21709.48</v>
      </c>
      <c r="F109" s="23"/>
    </row>
    <row r="110" spans="1:6" s="6" customFormat="1" ht="28.5" customHeight="1" x14ac:dyDescent="0.2">
      <c r="A110" s="16"/>
      <c r="B110" s="20" t="s">
        <v>112</v>
      </c>
      <c r="C110" s="21"/>
      <c r="D110" s="22">
        <v>25000</v>
      </c>
      <c r="F110" s="23"/>
    </row>
    <row r="111" spans="1:6" s="6" customFormat="1" ht="28.5" customHeight="1" x14ac:dyDescent="0.2">
      <c r="A111" s="16"/>
      <c r="B111" s="20" t="s">
        <v>113</v>
      </c>
      <c r="C111" s="21"/>
      <c r="D111" s="22">
        <v>25000</v>
      </c>
      <c r="F111" s="23"/>
    </row>
    <row r="112" spans="1:6" s="6" customFormat="1" ht="28.5" customHeight="1" x14ac:dyDescent="0.2">
      <c r="A112" s="16"/>
      <c r="B112" s="20" t="s">
        <v>114</v>
      </c>
      <c r="C112" s="21"/>
      <c r="D112" s="22">
        <v>24903.24</v>
      </c>
      <c r="F112" s="23"/>
    </row>
    <row r="113" spans="1:6" s="6" customFormat="1" ht="28.5" customHeight="1" x14ac:dyDescent="0.2">
      <c r="A113" s="16"/>
      <c r="B113" s="20" t="s">
        <v>115</v>
      </c>
      <c r="C113" s="21"/>
      <c r="D113" s="22">
        <v>24938.400000000001</v>
      </c>
      <c r="F113" s="23"/>
    </row>
    <row r="114" spans="1:6" s="6" customFormat="1" ht="28.5" customHeight="1" x14ac:dyDescent="0.2">
      <c r="A114" s="16"/>
      <c r="B114" s="24" t="s">
        <v>116</v>
      </c>
      <c r="C114" s="21"/>
      <c r="D114" s="22">
        <v>25000</v>
      </c>
      <c r="F114" s="23"/>
    </row>
    <row r="115" spans="1:6" s="6" customFormat="1" ht="28.5" customHeight="1" x14ac:dyDescent="0.2">
      <c r="A115" s="16"/>
      <c r="B115" s="20" t="s">
        <v>117</v>
      </c>
      <c r="C115" s="21"/>
      <c r="D115" s="22">
        <v>20772.509999999998</v>
      </c>
      <c r="F115" s="23"/>
    </row>
    <row r="116" spans="1:6" s="6" customFormat="1" ht="28.5" customHeight="1" x14ac:dyDescent="0.2">
      <c r="A116" s="16"/>
      <c r="B116" s="20" t="s">
        <v>118</v>
      </c>
      <c r="C116" s="21"/>
      <c r="D116" s="22">
        <v>23505.62</v>
      </c>
      <c r="F116" s="23"/>
    </row>
    <row r="117" spans="1:6" s="6" customFormat="1" ht="28.5" customHeight="1" x14ac:dyDescent="0.2">
      <c r="A117" s="16"/>
      <c r="B117" s="20" t="s">
        <v>119</v>
      </c>
      <c r="C117" s="21"/>
      <c r="D117" s="22">
        <v>25000</v>
      </c>
      <c r="F117" s="23"/>
    </row>
    <row r="118" spans="1:6" s="6" customFormat="1" ht="28.5" customHeight="1" x14ac:dyDescent="0.2">
      <c r="A118" s="16"/>
      <c r="B118" s="20" t="s">
        <v>120</v>
      </c>
      <c r="C118" s="21"/>
      <c r="D118" s="22">
        <v>25000</v>
      </c>
      <c r="F118" s="23"/>
    </row>
    <row r="119" spans="1:6" s="6" customFormat="1" ht="28.5" customHeight="1" x14ac:dyDescent="0.2">
      <c r="A119" s="16"/>
      <c r="B119" s="20" t="s">
        <v>121</v>
      </c>
      <c r="C119" s="21"/>
      <c r="D119" s="22">
        <v>25000</v>
      </c>
      <c r="F119" s="23"/>
    </row>
    <row r="120" spans="1:6" s="6" customFormat="1" ht="28.5" customHeight="1" x14ac:dyDescent="0.2">
      <c r="A120" s="16"/>
      <c r="B120" s="20" t="s">
        <v>122</v>
      </c>
      <c r="C120" s="21"/>
      <c r="D120" s="22">
        <v>25000</v>
      </c>
      <c r="F120" s="23"/>
    </row>
    <row r="121" spans="1:6" s="6" customFormat="1" ht="28.5" customHeight="1" x14ac:dyDescent="0.2">
      <c r="A121" s="16"/>
      <c r="B121" s="20" t="s">
        <v>123</v>
      </c>
      <c r="C121" s="21"/>
      <c r="D121" s="22">
        <v>25000</v>
      </c>
      <c r="F121" s="23"/>
    </row>
    <row r="122" spans="1:6" s="6" customFormat="1" ht="28.5" customHeight="1" x14ac:dyDescent="0.2">
      <c r="A122" s="16"/>
      <c r="B122" s="20" t="s">
        <v>124</v>
      </c>
      <c r="C122" s="21"/>
      <c r="D122" s="22">
        <v>25000</v>
      </c>
      <c r="F122" s="23"/>
    </row>
    <row r="123" spans="1:6" s="6" customFormat="1" ht="28.5" customHeight="1" x14ac:dyDescent="0.2">
      <c r="A123" s="16"/>
      <c r="B123" s="20" t="s">
        <v>125</v>
      </c>
      <c r="C123" s="21"/>
      <c r="D123" s="22">
        <v>24999.01</v>
      </c>
      <c r="F123" s="23"/>
    </row>
    <row r="124" spans="1:6" s="6" customFormat="1" ht="28.5" customHeight="1" x14ac:dyDescent="0.2">
      <c r="A124" s="16"/>
      <c r="B124" s="20" t="s">
        <v>126</v>
      </c>
      <c r="C124" s="21"/>
      <c r="D124" s="22">
        <v>25000</v>
      </c>
      <c r="F124" s="23"/>
    </row>
    <row r="125" spans="1:6" s="6" customFormat="1" ht="28.5" customHeight="1" x14ac:dyDescent="0.2">
      <c r="A125" s="16"/>
      <c r="B125" s="20" t="s">
        <v>127</v>
      </c>
      <c r="C125" s="21"/>
      <c r="D125" s="22">
        <v>24996.3</v>
      </c>
      <c r="F125" s="23"/>
    </row>
    <row r="126" spans="1:6" s="6" customFormat="1" ht="28.5" customHeight="1" x14ac:dyDescent="0.2">
      <c r="A126" s="16"/>
      <c r="B126" s="20" t="s">
        <v>128</v>
      </c>
      <c r="C126" s="21"/>
      <c r="D126" s="22">
        <v>24926.58</v>
      </c>
      <c r="F126" s="23"/>
    </row>
    <row r="127" spans="1:6" s="6" customFormat="1" ht="28.5" customHeight="1" x14ac:dyDescent="0.2">
      <c r="A127" s="16"/>
      <c r="B127" s="20" t="s">
        <v>129</v>
      </c>
      <c r="C127" s="21"/>
      <c r="D127" s="22">
        <v>24977.919999999998</v>
      </c>
      <c r="F127" s="23"/>
    </row>
    <row r="128" spans="1:6" s="6" customFormat="1" ht="28.5" customHeight="1" x14ac:dyDescent="0.2">
      <c r="A128" s="16"/>
      <c r="B128" s="20" t="s">
        <v>130</v>
      </c>
      <c r="C128" s="21"/>
      <c r="D128" s="22">
        <v>25000</v>
      </c>
      <c r="F128" s="23"/>
    </row>
    <row r="129" spans="1:6" s="6" customFormat="1" ht="28.5" customHeight="1" x14ac:dyDescent="0.2">
      <c r="A129" s="16"/>
      <c r="B129" s="20" t="s">
        <v>131</v>
      </c>
      <c r="C129" s="21"/>
      <c r="D129" s="22">
        <v>24862.26</v>
      </c>
      <c r="F129" s="23"/>
    </row>
    <row r="130" spans="1:6" s="6" customFormat="1" ht="28.5" customHeight="1" x14ac:dyDescent="0.2">
      <c r="A130" s="16"/>
      <c r="B130" s="20" t="s">
        <v>132</v>
      </c>
      <c r="C130" s="21"/>
      <c r="D130" s="22">
        <v>24998.62</v>
      </c>
      <c r="F130" s="23"/>
    </row>
    <row r="131" spans="1:6" s="6" customFormat="1" ht="28.5" customHeight="1" x14ac:dyDescent="0.2">
      <c r="A131" s="16"/>
      <c r="B131" s="20" t="s">
        <v>133</v>
      </c>
      <c r="C131" s="21"/>
      <c r="D131" s="22">
        <v>25000</v>
      </c>
      <c r="F131" s="23"/>
    </row>
    <row r="132" spans="1:6" s="6" customFormat="1" ht="28.5" customHeight="1" x14ac:dyDescent="0.2">
      <c r="A132" s="16"/>
      <c r="B132" s="20" t="s">
        <v>134</v>
      </c>
      <c r="C132" s="21"/>
      <c r="D132" s="22">
        <v>24549</v>
      </c>
      <c r="F132" s="23"/>
    </row>
    <row r="133" spans="1:6" s="6" customFormat="1" ht="28.5" customHeight="1" x14ac:dyDescent="0.2">
      <c r="A133" s="16"/>
      <c r="B133" s="20" t="s">
        <v>135</v>
      </c>
      <c r="C133" s="21"/>
      <c r="D133" s="22">
        <v>24891.72</v>
      </c>
      <c r="F133" s="23"/>
    </row>
    <row r="134" spans="1:6" s="6" customFormat="1" ht="28.5" customHeight="1" x14ac:dyDescent="0.2">
      <c r="A134" s="16"/>
      <c r="B134" s="20" t="s">
        <v>136</v>
      </c>
      <c r="C134" s="21"/>
      <c r="D134" s="22">
        <v>25000</v>
      </c>
      <c r="F134" s="23"/>
    </row>
    <row r="135" spans="1:6" s="6" customFormat="1" ht="28.5" customHeight="1" x14ac:dyDescent="0.2">
      <c r="A135" s="16"/>
      <c r="B135" s="20" t="s">
        <v>137</v>
      </c>
      <c r="C135" s="21"/>
      <c r="D135" s="22">
        <v>25000</v>
      </c>
      <c r="F135" s="23"/>
    </row>
    <row r="136" spans="1:6" s="6" customFormat="1" ht="28.5" customHeight="1" x14ac:dyDescent="0.2">
      <c r="A136" s="16"/>
      <c r="B136" s="20" t="s">
        <v>138</v>
      </c>
      <c r="C136" s="21"/>
      <c r="D136" s="22">
        <v>25000</v>
      </c>
      <c r="F136" s="23"/>
    </row>
    <row r="137" spans="1:6" s="6" customFormat="1" ht="28.5" customHeight="1" x14ac:dyDescent="0.2">
      <c r="A137" s="16"/>
      <c r="B137" s="20" t="s">
        <v>139</v>
      </c>
      <c r="C137" s="21"/>
      <c r="D137" s="22">
        <v>25000</v>
      </c>
      <c r="F137" s="23"/>
    </row>
    <row r="138" spans="1:6" s="6" customFormat="1" ht="28.5" customHeight="1" x14ac:dyDescent="0.2">
      <c r="A138" s="16"/>
      <c r="B138" s="20" t="s">
        <v>140</v>
      </c>
      <c r="C138" s="21"/>
      <c r="D138" s="22">
        <v>25000</v>
      </c>
      <c r="F138" s="23"/>
    </row>
    <row r="139" spans="1:6" s="6" customFormat="1" ht="28.5" customHeight="1" x14ac:dyDescent="0.2">
      <c r="A139" s="16"/>
      <c r="B139" s="20" t="s">
        <v>141</v>
      </c>
      <c r="C139" s="21"/>
      <c r="D139" s="22">
        <v>25000</v>
      </c>
      <c r="F139" s="23"/>
    </row>
    <row r="140" spans="1:6" s="6" customFormat="1" ht="28.5" customHeight="1" x14ac:dyDescent="0.2">
      <c r="A140" s="16"/>
      <c r="B140" s="20" t="s">
        <v>142</v>
      </c>
      <c r="C140" s="21"/>
      <c r="D140" s="22">
        <v>24959.48</v>
      </c>
      <c r="F140" s="23"/>
    </row>
    <row r="141" spans="1:6" s="6" customFormat="1" ht="28.5" customHeight="1" x14ac:dyDescent="0.2">
      <c r="A141" s="16"/>
      <c r="B141" s="24" t="s">
        <v>143</v>
      </c>
      <c r="C141" s="21"/>
      <c r="D141" s="22">
        <v>24779</v>
      </c>
      <c r="F141" s="23"/>
    </row>
    <row r="142" spans="1:6" s="6" customFormat="1" ht="28.5" customHeight="1" x14ac:dyDescent="0.2">
      <c r="A142" s="16"/>
      <c r="B142" s="20" t="s">
        <v>144</v>
      </c>
      <c r="C142" s="21"/>
      <c r="D142" s="22">
        <v>25000</v>
      </c>
      <c r="F142" s="23"/>
    </row>
    <row r="143" spans="1:6" s="6" customFormat="1" ht="28.5" customHeight="1" x14ac:dyDescent="0.2">
      <c r="A143" s="16"/>
      <c r="B143" s="24" t="s">
        <v>145</v>
      </c>
      <c r="C143" s="21"/>
      <c r="D143" s="22">
        <v>25000</v>
      </c>
      <c r="F143" s="23"/>
    </row>
    <row r="144" spans="1:6" s="6" customFormat="1" ht="28.5" customHeight="1" x14ac:dyDescent="0.2">
      <c r="A144" s="16"/>
      <c r="B144" s="20" t="s">
        <v>146</v>
      </c>
      <c r="C144" s="21"/>
      <c r="D144" s="22">
        <v>23934</v>
      </c>
      <c r="F144" s="23"/>
    </row>
    <row r="145" spans="1:6" s="6" customFormat="1" ht="28.5" customHeight="1" x14ac:dyDescent="0.2">
      <c r="A145" s="16"/>
      <c r="B145" s="20" t="s">
        <v>147</v>
      </c>
      <c r="C145" s="21"/>
      <c r="D145" s="22">
        <v>25000</v>
      </c>
      <c r="F145" s="23"/>
    </row>
    <row r="146" spans="1:6" s="6" customFormat="1" ht="28.5" customHeight="1" x14ac:dyDescent="0.2">
      <c r="A146" s="16"/>
      <c r="B146" s="20" t="s">
        <v>148</v>
      </c>
      <c r="C146" s="21"/>
      <c r="D146" s="22">
        <v>25000</v>
      </c>
      <c r="F146" s="23"/>
    </row>
    <row r="147" spans="1:6" s="6" customFormat="1" ht="28.5" customHeight="1" x14ac:dyDescent="0.2">
      <c r="A147" s="16"/>
      <c r="B147" s="20" t="s">
        <v>149</v>
      </c>
      <c r="C147" s="21"/>
      <c r="D147" s="22">
        <v>25000</v>
      </c>
      <c r="F147" s="23"/>
    </row>
    <row r="148" spans="1:6" s="6" customFormat="1" ht="28.5" customHeight="1" x14ac:dyDescent="0.2">
      <c r="A148" s="16"/>
      <c r="B148" s="20" t="s">
        <v>150</v>
      </c>
      <c r="C148" s="21"/>
      <c r="D148" s="22">
        <v>24998</v>
      </c>
      <c r="F148" s="23"/>
    </row>
    <row r="149" spans="1:6" s="6" customFormat="1" ht="28.5" customHeight="1" x14ac:dyDescent="0.2">
      <c r="A149" s="16"/>
      <c r="B149" s="20" t="s">
        <v>151</v>
      </c>
      <c r="C149" s="21"/>
      <c r="D149" s="22">
        <v>8000</v>
      </c>
      <c r="F149" s="23"/>
    </row>
    <row r="150" spans="1:6" s="6" customFormat="1" ht="28.5" customHeight="1" x14ac:dyDescent="0.2">
      <c r="A150" s="16"/>
      <c r="B150" s="20" t="s">
        <v>152</v>
      </c>
      <c r="C150" s="21"/>
      <c r="D150" s="22">
        <v>23072.03</v>
      </c>
      <c r="F150" s="23"/>
    </row>
    <row r="151" spans="1:6" s="6" customFormat="1" ht="28.5" customHeight="1" x14ac:dyDescent="0.2">
      <c r="A151" s="16"/>
      <c r="B151" s="24" t="s">
        <v>153</v>
      </c>
      <c r="C151" s="21"/>
      <c r="D151" s="22">
        <v>25000</v>
      </c>
      <c r="F151" s="23"/>
    </row>
    <row r="152" spans="1:6" s="6" customFormat="1" ht="28.5" customHeight="1" x14ac:dyDescent="0.2">
      <c r="A152" s="16"/>
      <c r="B152" s="20" t="s">
        <v>154</v>
      </c>
      <c r="C152" s="21"/>
      <c r="D152" s="22">
        <v>25000</v>
      </c>
      <c r="F152" s="23"/>
    </row>
    <row r="153" spans="1:6" s="6" customFormat="1" ht="28.5" customHeight="1" x14ac:dyDescent="0.2">
      <c r="A153" s="16"/>
      <c r="B153" s="20" t="s">
        <v>155</v>
      </c>
      <c r="C153" s="21"/>
      <c r="D153" s="22">
        <v>25000</v>
      </c>
      <c r="F153" s="23"/>
    </row>
    <row r="154" spans="1:6" s="6" customFormat="1" ht="28.5" customHeight="1" x14ac:dyDescent="0.2">
      <c r="A154" s="16"/>
      <c r="B154" s="20" t="s">
        <v>156</v>
      </c>
      <c r="C154" s="21"/>
      <c r="D154" s="22">
        <v>24299</v>
      </c>
      <c r="F154" s="23"/>
    </row>
    <row r="155" spans="1:6" s="6" customFormat="1" ht="28.5" customHeight="1" x14ac:dyDescent="0.2">
      <c r="A155" s="16"/>
      <c r="B155" s="20" t="s">
        <v>157</v>
      </c>
      <c r="C155" s="21"/>
      <c r="D155" s="22">
        <v>25000</v>
      </c>
      <c r="F155" s="23"/>
    </row>
    <row r="156" spans="1:6" s="6" customFormat="1" ht="28.5" customHeight="1" x14ac:dyDescent="0.2">
      <c r="A156" s="16"/>
      <c r="B156" s="20" t="s">
        <v>158</v>
      </c>
      <c r="C156" s="21"/>
      <c r="D156" s="22">
        <v>25000</v>
      </c>
      <c r="F156" s="23"/>
    </row>
    <row r="157" spans="1:6" s="6" customFormat="1" ht="28.5" customHeight="1" x14ac:dyDescent="0.2">
      <c r="A157" s="16"/>
      <c r="B157" s="20" t="s">
        <v>159</v>
      </c>
      <c r="C157" s="21"/>
      <c r="D157" s="22">
        <v>25000</v>
      </c>
      <c r="F157" s="23"/>
    </row>
    <row r="158" spans="1:6" s="6" customFormat="1" ht="28.5" customHeight="1" x14ac:dyDescent="0.2">
      <c r="A158" s="16"/>
      <c r="B158" s="20" t="s">
        <v>160</v>
      </c>
      <c r="C158" s="21"/>
      <c r="D158" s="22">
        <v>25000</v>
      </c>
      <c r="F158" s="23"/>
    </row>
    <row r="159" spans="1:6" s="6" customFormat="1" ht="28.5" customHeight="1" x14ac:dyDescent="0.2">
      <c r="A159" s="16"/>
      <c r="B159" s="20" t="s">
        <v>161</v>
      </c>
      <c r="C159" s="21"/>
      <c r="D159" s="22">
        <v>25000</v>
      </c>
      <c r="F159" s="23"/>
    </row>
    <row r="160" spans="1:6" s="6" customFormat="1" ht="28.5" customHeight="1" x14ac:dyDescent="0.2">
      <c r="A160" s="16"/>
      <c r="B160" s="20" t="s">
        <v>162</v>
      </c>
      <c r="C160" s="21"/>
      <c r="D160" s="22">
        <v>25000</v>
      </c>
      <c r="F160" s="23"/>
    </row>
    <row r="161" spans="1:6" s="6" customFormat="1" ht="28.5" customHeight="1" x14ac:dyDescent="0.2">
      <c r="A161" s="16"/>
      <c r="B161" s="20" t="s">
        <v>163</v>
      </c>
      <c r="C161" s="21"/>
      <c r="D161" s="22">
        <v>25000</v>
      </c>
      <c r="F161" s="23"/>
    </row>
    <row r="162" spans="1:6" s="6" customFormat="1" ht="28.5" customHeight="1" x14ac:dyDescent="0.2">
      <c r="A162" s="16"/>
      <c r="B162" s="20" t="s">
        <v>164</v>
      </c>
      <c r="C162" s="21"/>
      <c r="D162" s="22">
        <v>25000</v>
      </c>
      <c r="F162" s="23"/>
    </row>
    <row r="163" spans="1:6" s="6" customFormat="1" ht="28.5" customHeight="1" x14ac:dyDescent="0.2">
      <c r="A163" s="16"/>
      <c r="B163" s="20" t="s">
        <v>165</v>
      </c>
      <c r="C163" s="21"/>
      <c r="D163" s="22">
        <v>24994.97</v>
      </c>
      <c r="F163" s="23"/>
    </row>
    <row r="164" spans="1:6" s="6" customFormat="1" ht="28.5" customHeight="1" x14ac:dyDescent="0.2">
      <c r="A164" s="16"/>
      <c r="B164" s="20" t="s">
        <v>166</v>
      </c>
      <c r="C164" s="21"/>
      <c r="D164" s="22">
        <v>24568</v>
      </c>
      <c r="F164" s="23"/>
    </row>
    <row r="165" spans="1:6" s="6" customFormat="1" ht="28.5" customHeight="1" x14ac:dyDescent="0.2">
      <c r="A165" s="16"/>
      <c r="B165" s="20" t="s">
        <v>167</v>
      </c>
      <c r="C165" s="21"/>
      <c r="D165" s="22">
        <v>25000</v>
      </c>
      <c r="F165" s="23"/>
    </row>
    <row r="166" spans="1:6" s="6" customFormat="1" ht="28.5" customHeight="1" x14ac:dyDescent="0.2">
      <c r="A166" s="16"/>
      <c r="B166" s="20" t="s">
        <v>168</v>
      </c>
      <c r="C166" s="21"/>
      <c r="D166" s="22">
        <v>25000</v>
      </c>
      <c r="F166" s="23"/>
    </row>
    <row r="167" spans="1:6" s="6" customFormat="1" ht="28.5" customHeight="1" x14ac:dyDescent="0.2">
      <c r="A167" s="16"/>
      <c r="B167" s="20" t="s">
        <v>169</v>
      </c>
      <c r="C167" s="21"/>
      <c r="D167" s="22">
        <v>24605.91</v>
      </c>
      <c r="F167" s="23"/>
    </row>
    <row r="168" spans="1:6" s="6" customFormat="1" ht="28.5" customHeight="1" x14ac:dyDescent="0.2">
      <c r="A168" s="16"/>
      <c r="B168" s="20" t="s">
        <v>170</v>
      </c>
      <c r="C168" s="21"/>
      <c r="D168" s="22">
        <v>25000</v>
      </c>
      <c r="F168" s="23"/>
    </row>
    <row r="169" spans="1:6" s="6" customFormat="1" ht="28.5" customHeight="1" x14ac:dyDescent="0.2">
      <c r="A169" s="16"/>
      <c r="B169" s="20" t="s">
        <v>171</v>
      </c>
      <c r="C169" s="21"/>
      <c r="D169" s="22">
        <v>25000</v>
      </c>
      <c r="F169" s="23"/>
    </row>
    <row r="170" spans="1:6" s="6" customFormat="1" ht="28.5" customHeight="1" x14ac:dyDescent="0.2">
      <c r="A170" s="16"/>
      <c r="B170" s="20" t="s">
        <v>172</v>
      </c>
      <c r="C170" s="21"/>
      <c r="D170" s="22">
        <v>25000</v>
      </c>
      <c r="F170" s="23"/>
    </row>
    <row r="171" spans="1:6" s="6" customFormat="1" ht="28.5" customHeight="1" x14ac:dyDescent="0.2">
      <c r="A171" s="16"/>
      <c r="B171" s="20" t="s">
        <v>173</v>
      </c>
      <c r="C171" s="21"/>
      <c r="D171" s="22">
        <v>25000</v>
      </c>
      <c r="F171" s="23"/>
    </row>
    <row r="172" spans="1:6" s="6" customFormat="1" ht="28.5" customHeight="1" x14ac:dyDescent="0.2">
      <c r="A172" s="16"/>
      <c r="B172" s="20" t="s">
        <v>174</v>
      </c>
      <c r="C172" s="21"/>
      <c r="D172" s="22">
        <v>25000</v>
      </c>
      <c r="F172" s="23"/>
    </row>
    <row r="173" spans="1:6" s="6" customFormat="1" ht="28.5" customHeight="1" x14ac:dyDescent="0.2">
      <c r="A173" s="16"/>
      <c r="B173" s="20" t="s">
        <v>175</v>
      </c>
      <c r="C173" s="21"/>
      <c r="D173" s="22">
        <v>24990.53</v>
      </c>
      <c r="F173" s="23"/>
    </row>
    <row r="174" spans="1:6" s="6" customFormat="1" ht="28.5" customHeight="1" x14ac:dyDescent="0.2">
      <c r="A174" s="16"/>
      <c r="B174" s="20" t="s">
        <v>176</v>
      </c>
      <c r="C174" s="21"/>
      <c r="D174" s="22">
        <v>25000</v>
      </c>
      <c r="F174" s="23"/>
    </row>
    <row r="175" spans="1:6" s="6" customFormat="1" ht="28.5" customHeight="1" x14ac:dyDescent="0.2">
      <c r="A175" s="16"/>
      <c r="B175" s="20" t="s">
        <v>177</v>
      </c>
      <c r="C175" s="21"/>
      <c r="D175" s="22">
        <v>18453.75</v>
      </c>
      <c r="F175" s="23"/>
    </row>
    <row r="176" spans="1:6" s="6" customFormat="1" ht="28.5" customHeight="1" x14ac:dyDescent="0.2">
      <c r="A176" s="16"/>
      <c r="B176" s="20" t="s">
        <v>178</v>
      </c>
      <c r="C176" s="21"/>
      <c r="D176" s="22">
        <v>24788.66</v>
      </c>
      <c r="F176" s="23"/>
    </row>
    <row r="177" spans="1:6" s="6" customFormat="1" ht="28.5" customHeight="1" x14ac:dyDescent="0.2">
      <c r="A177" s="16"/>
      <c r="B177" s="20" t="s">
        <v>179</v>
      </c>
      <c r="C177" s="21"/>
      <c r="D177" s="22">
        <v>25000</v>
      </c>
      <c r="F177" s="23"/>
    </row>
    <row r="178" spans="1:6" s="6" customFormat="1" ht="28.5" customHeight="1" x14ac:dyDescent="0.2">
      <c r="A178" s="16"/>
      <c r="B178" s="20" t="s">
        <v>180</v>
      </c>
      <c r="C178" s="21"/>
      <c r="D178" s="22">
        <v>25000</v>
      </c>
      <c r="F178" s="23"/>
    </row>
    <row r="179" spans="1:6" s="6" customFormat="1" ht="28.5" customHeight="1" x14ac:dyDescent="0.2">
      <c r="A179" s="16"/>
      <c r="B179" s="20" t="s">
        <v>181</v>
      </c>
      <c r="C179" s="21"/>
      <c r="D179" s="22">
        <v>25000</v>
      </c>
      <c r="F179" s="23"/>
    </row>
    <row r="180" spans="1:6" s="6" customFormat="1" ht="28.5" customHeight="1" x14ac:dyDescent="0.2">
      <c r="A180" s="16"/>
      <c r="B180" s="20" t="s">
        <v>182</v>
      </c>
      <c r="C180" s="21"/>
      <c r="D180" s="22">
        <v>25000</v>
      </c>
      <c r="F180" s="23"/>
    </row>
    <row r="181" spans="1:6" s="6" customFormat="1" ht="28.5" customHeight="1" x14ac:dyDescent="0.2">
      <c r="A181" s="16"/>
      <c r="B181" s="20" t="s">
        <v>183</v>
      </c>
      <c r="C181" s="21"/>
      <c r="D181" s="22">
        <v>25000</v>
      </c>
      <c r="F181" s="23"/>
    </row>
    <row r="182" spans="1:6" s="6" customFormat="1" ht="28.5" customHeight="1" x14ac:dyDescent="0.2">
      <c r="A182" s="16"/>
      <c r="B182" s="24" t="s">
        <v>184</v>
      </c>
      <c r="C182" s="21"/>
      <c r="D182" s="22">
        <v>25000</v>
      </c>
      <c r="F182" s="23"/>
    </row>
    <row r="183" spans="1:6" s="6" customFormat="1" ht="28.5" customHeight="1" x14ac:dyDescent="0.2">
      <c r="A183" s="16"/>
      <c r="B183" s="20" t="s">
        <v>185</v>
      </c>
      <c r="C183" s="21"/>
      <c r="D183" s="22">
        <v>25000</v>
      </c>
      <c r="F183" s="23"/>
    </row>
    <row r="184" spans="1:6" s="6" customFormat="1" ht="28.5" customHeight="1" x14ac:dyDescent="0.2">
      <c r="A184" s="16"/>
      <c r="B184" s="24" t="s">
        <v>186</v>
      </c>
      <c r="C184" s="21"/>
      <c r="D184" s="22">
        <v>24996.01</v>
      </c>
      <c r="F184" s="23"/>
    </row>
    <row r="185" spans="1:6" s="6" customFormat="1" ht="28.5" customHeight="1" x14ac:dyDescent="0.2">
      <c r="A185" s="16"/>
      <c r="B185" s="20" t="s">
        <v>187</v>
      </c>
      <c r="C185" s="21"/>
      <c r="D185" s="22">
        <v>25000</v>
      </c>
      <c r="F185" s="23"/>
    </row>
    <row r="186" spans="1:6" s="6" customFormat="1" ht="28.5" customHeight="1" x14ac:dyDescent="0.2">
      <c r="A186" s="16"/>
      <c r="B186" s="20" t="s">
        <v>188</v>
      </c>
      <c r="C186" s="21"/>
      <c r="D186" s="22">
        <v>24991.88</v>
      </c>
      <c r="F186" s="23"/>
    </row>
    <row r="187" spans="1:6" s="6" customFormat="1" ht="28.5" customHeight="1" x14ac:dyDescent="0.2">
      <c r="A187" s="16"/>
      <c r="B187" s="20" t="s">
        <v>189</v>
      </c>
      <c r="C187" s="21"/>
      <c r="D187" s="22">
        <v>24222.47</v>
      </c>
      <c r="F187" s="23"/>
    </row>
    <row r="188" spans="1:6" s="6" customFormat="1" ht="65.25" customHeight="1" x14ac:dyDescent="0.2">
      <c r="A188" s="16"/>
      <c r="B188" s="25" t="s">
        <v>190</v>
      </c>
      <c r="C188" s="18" t="s">
        <v>8</v>
      </c>
      <c r="D188" s="26">
        <f>SUM(D189:D291)</f>
        <v>928470.04</v>
      </c>
      <c r="F188" s="19">
        <v>928470.04</v>
      </c>
    </row>
    <row r="189" spans="1:6" s="6" customFormat="1" ht="35.1" customHeight="1" x14ac:dyDescent="0.2">
      <c r="A189" s="16"/>
      <c r="B189" s="27" t="s">
        <v>191</v>
      </c>
      <c r="C189" s="28"/>
      <c r="D189" s="22">
        <v>41520</v>
      </c>
      <c r="F189" s="23"/>
    </row>
    <row r="190" spans="1:6" s="6" customFormat="1" ht="52.5" customHeight="1" x14ac:dyDescent="0.2">
      <c r="A190" s="16"/>
      <c r="B190" s="27" t="s">
        <v>192</v>
      </c>
      <c r="C190" s="28"/>
      <c r="D190" s="22">
        <v>6540</v>
      </c>
      <c r="F190" s="23"/>
    </row>
    <row r="191" spans="1:6" s="6" customFormat="1" ht="30" customHeight="1" x14ac:dyDescent="0.2">
      <c r="A191" s="16"/>
      <c r="B191" s="27" t="s">
        <v>193</v>
      </c>
      <c r="C191" s="28"/>
      <c r="D191" s="22">
        <v>1139</v>
      </c>
      <c r="F191" s="23"/>
    </row>
    <row r="192" spans="1:6" s="6" customFormat="1" ht="28.5" customHeight="1" x14ac:dyDescent="0.2">
      <c r="A192" s="16"/>
      <c r="B192" s="27" t="s">
        <v>194</v>
      </c>
      <c r="C192" s="28"/>
      <c r="D192" s="22">
        <v>13264</v>
      </c>
      <c r="F192" s="19"/>
    </row>
    <row r="193" spans="1:6" s="6" customFormat="1" ht="29.25" customHeight="1" x14ac:dyDescent="0.2">
      <c r="A193" s="16"/>
      <c r="B193" s="27" t="s">
        <v>195</v>
      </c>
      <c r="C193" s="28"/>
      <c r="D193" s="22">
        <v>8120</v>
      </c>
      <c r="F193" s="19"/>
    </row>
    <row r="194" spans="1:6" s="6" customFormat="1" ht="35.1" customHeight="1" x14ac:dyDescent="0.2">
      <c r="A194" s="16"/>
      <c r="B194" s="27" t="s">
        <v>196</v>
      </c>
      <c r="C194" s="28"/>
      <c r="D194" s="22">
        <v>3200</v>
      </c>
      <c r="F194" s="23"/>
    </row>
    <row r="195" spans="1:6" s="6" customFormat="1" ht="35.1" customHeight="1" x14ac:dyDescent="0.2">
      <c r="A195" s="16"/>
      <c r="B195" s="27" t="s">
        <v>197</v>
      </c>
      <c r="C195" s="28"/>
      <c r="D195" s="22">
        <v>5553.4</v>
      </c>
      <c r="F195" s="23"/>
    </row>
    <row r="196" spans="1:6" s="6" customFormat="1" ht="35.1" customHeight="1" x14ac:dyDescent="0.2">
      <c r="A196" s="16"/>
      <c r="B196" s="27" t="s">
        <v>198</v>
      </c>
      <c r="C196" s="28"/>
      <c r="D196" s="22">
        <v>7998</v>
      </c>
      <c r="F196" s="23"/>
    </row>
    <row r="197" spans="1:6" s="6" customFormat="1" ht="35.1" customHeight="1" x14ac:dyDescent="0.2">
      <c r="A197" s="16"/>
      <c r="B197" s="27" t="s">
        <v>199</v>
      </c>
      <c r="C197" s="28"/>
      <c r="D197" s="22">
        <v>12500</v>
      </c>
      <c r="F197" s="23"/>
    </row>
    <row r="198" spans="1:6" s="6" customFormat="1" ht="35.1" customHeight="1" x14ac:dyDescent="0.2">
      <c r="A198" s="16"/>
      <c r="B198" s="27" t="s">
        <v>200</v>
      </c>
      <c r="C198" s="28"/>
      <c r="D198" s="22">
        <v>9504</v>
      </c>
      <c r="F198" s="23"/>
    </row>
    <row r="199" spans="1:6" s="6" customFormat="1" ht="35.1" customHeight="1" x14ac:dyDescent="0.2">
      <c r="A199" s="16"/>
      <c r="B199" s="27" t="s">
        <v>201</v>
      </c>
      <c r="C199" s="28"/>
      <c r="D199" s="22">
        <v>6930</v>
      </c>
      <c r="F199" s="23"/>
    </row>
    <row r="200" spans="1:6" s="6" customFormat="1" ht="38.25" customHeight="1" x14ac:dyDescent="0.2">
      <c r="A200" s="16"/>
      <c r="B200" s="27" t="s">
        <v>202</v>
      </c>
      <c r="C200" s="28"/>
      <c r="D200" s="22">
        <v>6600</v>
      </c>
      <c r="F200" s="23"/>
    </row>
    <row r="201" spans="1:6" s="6" customFormat="1" ht="35.1" customHeight="1" x14ac:dyDescent="0.2">
      <c r="A201" s="16"/>
      <c r="B201" s="27" t="s">
        <v>203</v>
      </c>
      <c r="C201" s="28"/>
      <c r="D201" s="22">
        <v>2279.1999999999998</v>
      </c>
      <c r="F201" s="23"/>
    </row>
    <row r="202" spans="1:6" s="6" customFormat="1" ht="35.1" customHeight="1" x14ac:dyDescent="0.2">
      <c r="A202" s="16"/>
      <c r="B202" s="27" t="s">
        <v>204</v>
      </c>
      <c r="C202" s="28"/>
      <c r="D202" s="22">
        <v>5700</v>
      </c>
      <c r="F202" s="23"/>
    </row>
    <row r="203" spans="1:6" s="6" customFormat="1" ht="33.75" customHeight="1" x14ac:dyDescent="0.2">
      <c r="A203" s="16"/>
      <c r="B203" s="27" t="s">
        <v>205</v>
      </c>
      <c r="C203" s="28"/>
      <c r="D203" s="22">
        <v>2599</v>
      </c>
      <c r="F203" s="23"/>
    </row>
    <row r="204" spans="1:6" s="6" customFormat="1" ht="35.1" customHeight="1" x14ac:dyDescent="0.2">
      <c r="A204" s="16"/>
      <c r="B204" s="27" t="s">
        <v>206</v>
      </c>
      <c r="C204" s="28"/>
      <c r="D204" s="22">
        <v>3000</v>
      </c>
      <c r="F204" s="23"/>
    </row>
    <row r="205" spans="1:6" s="6" customFormat="1" ht="35.1" customHeight="1" x14ac:dyDescent="0.2">
      <c r="A205" s="16"/>
      <c r="B205" s="27" t="s">
        <v>207</v>
      </c>
      <c r="C205" s="28"/>
      <c r="D205" s="22">
        <v>12460</v>
      </c>
      <c r="F205" s="19"/>
    </row>
    <row r="206" spans="1:6" s="6" customFormat="1" ht="39" customHeight="1" x14ac:dyDescent="0.2">
      <c r="A206" s="16"/>
      <c r="B206" s="27" t="s">
        <v>208</v>
      </c>
      <c r="C206" s="28"/>
      <c r="D206" s="22">
        <v>7552</v>
      </c>
      <c r="F206" s="23"/>
    </row>
    <row r="207" spans="1:6" s="6" customFormat="1" ht="55.5" customHeight="1" x14ac:dyDescent="0.2">
      <c r="A207" s="16"/>
      <c r="B207" s="27" t="s">
        <v>209</v>
      </c>
      <c r="C207" s="28"/>
      <c r="D207" s="22">
        <v>5597</v>
      </c>
      <c r="F207" s="19"/>
    </row>
    <row r="208" spans="1:6" s="6" customFormat="1" ht="69.75" customHeight="1" x14ac:dyDescent="0.2">
      <c r="A208" s="16"/>
      <c r="B208" s="27" t="s">
        <v>210</v>
      </c>
      <c r="C208" s="28"/>
      <c r="D208" s="22">
        <v>6390</v>
      </c>
      <c r="F208" s="23"/>
    </row>
    <row r="209" spans="1:6" s="6" customFormat="1" ht="39" customHeight="1" x14ac:dyDescent="0.2">
      <c r="A209" s="16"/>
      <c r="B209" s="27" t="s">
        <v>211</v>
      </c>
      <c r="C209" s="28"/>
      <c r="D209" s="22">
        <v>7570</v>
      </c>
      <c r="F209" s="19"/>
    </row>
    <row r="210" spans="1:6" s="6" customFormat="1" ht="42" customHeight="1" x14ac:dyDescent="0.2">
      <c r="A210" s="16"/>
      <c r="B210" s="27" t="s">
        <v>212</v>
      </c>
      <c r="C210" s="28"/>
      <c r="D210" s="22">
        <v>3590</v>
      </c>
      <c r="F210" s="23"/>
    </row>
    <row r="211" spans="1:6" s="6" customFormat="1" ht="38.25" customHeight="1" x14ac:dyDescent="0.2">
      <c r="A211" s="16"/>
      <c r="B211" s="27" t="s">
        <v>213</v>
      </c>
      <c r="C211" s="28"/>
      <c r="D211" s="22">
        <v>4430</v>
      </c>
      <c r="F211" s="19"/>
    </row>
    <row r="212" spans="1:6" s="6" customFormat="1" ht="37.5" customHeight="1" x14ac:dyDescent="0.2">
      <c r="A212" s="16"/>
      <c r="B212" s="27" t="s">
        <v>214</v>
      </c>
      <c r="C212" s="28"/>
      <c r="D212" s="22">
        <v>2790</v>
      </c>
      <c r="F212" s="23"/>
    </row>
    <row r="213" spans="1:6" s="6" customFormat="1" ht="38.25" customHeight="1" x14ac:dyDescent="0.2">
      <c r="A213" s="16"/>
      <c r="B213" s="27" t="s">
        <v>215</v>
      </c>
      <c r="C213" s="28"/>
      <c r="D213" s="22">
        <v>5280</v>
      </c>
      <c r="F213" s="19"/>
    </row>
    <row r="214" spans="1:6" s="6" customFormat="1" ht="42" customHeight="1" x14ac:dyDescent="0.2">
      <c r="A214" s="16"/>
      <c r="B214" s="27" t="s">
        <v>216</v>
      </c>
      <c r="C214" s="28"/>
      <c r="D214" s="22">
        <v>8760</v>
      </c>
      <c r="F214" s="19"/>
    </row>
    <row r="215" spans="1:6" s="6" customFormat="1" ht="35.1" customHeight="1" x14ac:dyDescent="0.2">
      <c r="A215" s="16"/>
      <c r="B215" s="27" t="s">
        <v>217</v>
      </c>
      <c r="C215" s="28"/>
      <c r="D215" s="22">
        <v>7540</v>
      </c>
      <c r="F215" s="23"/>
    </row>
    <row r="216" spans="1:6" s="6" customFormat="1" ht="35.1" customHeight="1" x14ac:dyDescent="0.2">
      <c r="A216" s="16"/>
      <c r="B216" s="27" t="s">
        <v>218</v>
      </c>
      <c r="C216" s="28"/>
      <c r="D216" s="22">
        <v>6930</v>
      </c>
      <c r="F216" s="23"/>
    </row>
    <row r="217" spans="1:6" s="6" customFormat="1" ht="42.75" customHeight="1" x14ac:dyDescent="0.2">
      <c r="A217" s="16"/>
      <c r="B217" s="27" t="s">
        <v>219</v>
      </c>
      <c r="C217" s="28"/>
      <c r="D217" s="22">
        <v>2500</v>
      </c>
      <c r="F217" s="23"/>
    </row>
    <row r="218" spans="1:6" s="6" customFormat="1" ht="35.1" customHeight="1" x14ac:dyDescent="0.2">
      <c r="A218" s="16"/>
      <c r="B218" s="27" t="s">
        <v>220</v>
      </c>
      <c r="C218" s="28"/>
      <c r="D218" s="22">
        <v>3190</v>
      </c>
      <c r="F218" s="23"/>
    </row>
    <row r="219" spans="1:6" s="6" customFormat="1" ht="35.1" customHeight="1" x14ac:dyDescent="0.2">
      <c r="A219" s="16"/>
      <c r="B219" s="27" t="s">
        <v>221</v>
      </c>
      <c r="C219" s="28"/>
      <c r="D219" s="22">
        <v>9860</v>
      </c>
      <c r="F219" s="19"/>
    </row>
    <row r="220" spans="1:6" s="6" customFormat="1" ht="35.1" customHeight="1" x14ac:dyDescent="0.2">
      <c r="A220" s="16"/>
      <c r="B220" s="27" t="s">
        <v>222</v>
      </c>
      <c r="C220" s="28"/>
      <c r="D220" s="22">
        <v>4100</v>
      </c>
      <c r="F220" s="23"/>
    </row>
    <row r="221" spans="1:6" s="6" customFormat="1" ht="35.1" customHeight="1" x14ac:dyDescent="0.2">
      <c r="A221" s="16"/>
      <c r="B221" s="27" t="s">
        <v>223</v>
      </c>
      <c r="C221" s="28"/>
      <c r="D221" s="22">
        <v>10000</v>
      </c>
      <c r="F221" s="23"/>
    </row>
    <row r="222" spans="1:6" s="6" customFormat="1" ht="35.1" customHeight="1" x14ac:dyDescent="0.2">
      <c r="A222" s="16"/>
      <c r="B222" s="27" t="s">
        <v>224</v>
      </c>
      <c r="C222" s="28"/>
      <c r="D222" s="22">
        <v>0</v>
      </c>
      <c r="F222" s="23"/>
    </row>
    <row r="223" spans="1:6" s="6" customFormat="1" ht="35.1" customHeight="1" x14ac:dyDescent="0.2">
      <c r="A223" s="16"/>
      <c r="B223" s="27" t="s">
        <v>225</v>
      </c>
      <c r="C223" s="28"/>
      <c r="D223" s="22">
        <v>6930</v>
      </c>
      <c r="F223" s="23"/>
    </row>
    <row r="224" spans="1:6" s="6" customFormat="1" ht="35.1" customHeight="1" x14ac:dyDescent="0.2">
      <c r="A224" s="16"/>
      <c r="B224" s="27" t="s">
        <v>226</v>
      </c>
      <c r="C224" s="28"/>
      <c r="D224" s="22">
        <v>14400</v>
      </c>
      <c r="F224" s="23"/>
    </row>
    <row r="225" spans="1:6" s="6" customFormat="1" ht="35.1" customHeight="1" x14ac:dyDescent="0.2">
      <c r="A225" s="16"/>
      <c r="B225" s="27" t="s">
        <v>227</v>
      </c>
      <c r="C225" s="28"/>
      <c r="D225" s="22">
        <v>2200</v>
      </c>
      <c r="F225" s="23"/>
    </row>
    <row r="226" spans="1:6" s="6" customFormat="1" ht="35.1" customHeight="1" x14ac:dyDescent="0.2">
      <c r="A226" s="16"/>
      <c r="B226" s="27" t="s">
        <v>228</v>
      </c>
      <c r="C226" s="28"/>
      <c r="D226" s="22">
        <v>17640</v>
      </c>
      <c r="F226" s="23"/>
    </row>
    <row r="227" spans="1:6" s="6" customFormat="1" ht="35.1" customHeight="1" x14ac:dyDescent="0.2">
      <c r="A227" s="16"/>
      <c r="B227" s="27" t="s">
        <v>229</v>
      </c>
      <c r="C227" s="28"/>
      <c r="D227" s="22">
        <v>36400</v>
      </c>
      <c r="F227" s="23"/>
    </row>
    <row r="228" spans="1:6" s="6" customFormat="1" ht="51.75" customHeight="1" x14ac:dyDescent="0.2">
      <c r="A228" s="16"/>
      <c r="B228" s="27" t="s">
        <v>230</v>
      </c>
      <c r="C228" s="28"/>
      <c r="D228" s="22">
        <v>26640</v>
      </c>
      <c r="F228" s="23"/>
    </row>
    <row r="229" spans="1:6" s="6" customFormat="1" ht="42.75" customHeight="1" x14ac:dyDescent="0.2">
      <c r="A229" s="16"/>
      <c r="B229" s="27" t="s">
        <v>231</v>
      </c>
      <c r="C229" s="28"/>
      <c r="D229" s="22">
        <v>472</v>
      </c>
      <c r="F229" s="23"/>
    </row>
    <row r="230" spans="1:6" s="6" customFormat="1" ht="43.5" customHeight="1" x14ac:dyDescent="0.2">
      <c r="A230" s="16"/>
      <c r="B230" s="27" t="s">
        <v>232</v>
      </c>
      <c r="C230" s="28"/>
      <c r="D230" s="22">
        <v>7728</v>
      </c>
      <c r="F230" s="19"/>
    </row>
    <row r="231" spans="1:6" s="6" customFormat="1" ht="35.1" customHeight="1" x14ac:dyDescent="0.2">
      <c r="A231" s="16"/>
      <c r="B231" s="27" t="s">
        <v>233</v>
      </c>
      <c r="C231" s="28"/>
      <c r="D231" s="22">
        <v>4000</v>
      </c>
      <c r="F231" s="23"/>
    </row>
    <row r="232" spans="1:6" s="6" customFormat="1" ht="35.1" customHeight="1" x14ac:dyDescent="0.2">
      <c r="A232" s="16"/>
      <c r="B232" s="27" t="s">
        <v>234</v>
      </c>
      <c r="C232" s="28"/>
      <c r="D232" s="22">
        <v>6000</v>
      </c>
      <c r="F232" s="23"/>
    </row>
    <row r="233" spans="1:6" s="6" customFormat="1" ht="35.1" customHeight="1" x14ac:dyDescent="0.2">
      <c r="A233" s="16"/>
      <c r="B233" s="27" t="s">
        <v>235</v>
      </c>
      <c r="C233" s="28"/>
      <c r="D233" s="22">
        <v>23317</v>
      </c>
      <c r="F233" s="19"/>
    </row>
    <row r="234" spans="1:6" s="6" customFormat="1" ht="53.25" customHeight="1" x14ac:dyDescent="0.2">
      <c r="A234" s="16"/>
      <c r="B234" s="27" t="s">
        <v>236</v>
      </c>
      <c r="C234" s="28"/>
      <c r="D234" s="22">
        <v>13708.8</v>
      </c>
      <c r="F234" s="23"/>
    </row>
    <row r="235" spans="1:6" s="6" customFormat="1" ht="35.1" customHeight="1" x14ac:dyDescent="0.2">
      <c r="A235" s="16"/>
      <c r="B235" s="27" t="s">
        <v>237</v>
      </c>
      <c r="C235" s="28"/>
      <c r="D235" s="22">
        <v>2500</v>
      </c>
      <c r="F235" s="23"/>
    </row>
    <row r="236" spans="1:6" s="6" customFormat="1" ht="42" customHeight="1" x14ac:dyDescent="0.2">
      <c r="A236" s="16"/>
      <c r="B236" s="27" t="s">
        <v>238</v>
      </c>
      <c r="C236" s="28"/>
      <c r="D236" s="22">
        <v>17790</v>
      </c>
      <c r="F236" s="19"/>
    </row>
    <row r="237" spans="1:6" s="6" customFormat="1" ht="35.1" customHeight="1" x14ac:dyDescent="0.2">
      <c r="A237" s="16"/>
      <c r="B237" s="27" t="s">
        <v>239</v>
      </c>
      <c r="C237" s="28"/>
      <c r="D237" s="22">
        <v>7680</v>
      </c>
      <c r="F237" s="23"/>
    </row>
    <row r="238" spans="1:6" s="6" customFormat="1" ht="35.1" customHeight="1" x14ac:dyDescent="0.2">
      <c r="A238" s="16"/>
      <c r="B238" s="27" t="s">
        <v>240</v>
      </c>
      <c r="C238" s="28"/>
      <c r="D238" s="22">
        <v>6930</v>
      </c>
      <c r="F238" s="23"/>
    </row>
    <row r="239" spans="1:6" s="6" customFormat="1" ht="38.25" customHeight="1" x14ac:dyDescent="0.2">
      <c r="A239" s="16"/>
      <c r="B239" s="27" t="s">
        <v>241</v>
      </c>
      <c r="C239" s="28"/>
      <c r="D239" s="22">
        <v>10000</v>
      </c>
      <c r="F239" s="23"/>
    </row>
    <row r="240" spans="1:6" s="6" customFormat="1" ht="35.1" customHeight="1" x14ac:dyDescent="0.2">
      <c r="A240" s="16"/>
      <c r="B240" s="27" t="s">
        <v>242</v>
      </c>
      <c r="C240" s="28"/>
      <c r="D240" s="22">
        <v>8160</v>
      </c>
      <c r="F240" s="19"/>
    </row>
    <row r="241" spans="1:6" s="6" customFormat="1" ht="35.1" customHeight="1" x14ac:dyDescent="0.2">
      <c r="A241" s="16"/>
      <c r="B241" s="27" t="s">
        <v>243</v>
      </c>
      <c r="C241" s="28"/>
      <c r="D241" s="22">
        <v>30879.64</v>
      </c>
      <c r="F241" s="19"/>
    </row>
    <row r="242" spans="1:6" s="6" customFormat="1" ht="35.1" customHeight="1" x14ac:dyDescent="0.2">
      <c r="A242" s="16"/>
      <c r="B242" s="27" t="s">
        <v>244</v>
      </c>
      <c r="C242" s="28"/>
      <c r="D242" s="22">
        <v>10431</v>
      </c>
      <c r="F242" s="23"/>
    </row>
    <row r="243" spans="1:6" s="6" customFormat="1" ht="47.25" customHeight="1" x14ac:dyDescent="0.2">
      <c r="A243" s="16"/>
      <c r="B243" s="27" t="s">
        <v>245</v>
      </c>
      <c r="C243" s="28"/>
      <c r="D243" s="22">
        <v>1672</v>
      </c>
      <c r="F243" s="23"/>
    </row>
    <row r="244" spans="1:6" s="6" customFormat="1" ht="35.1" customHeight="1" x14ac:dyDescent="0.2">
      <c r="A244" s="16"/>
      <c r="B244" s="27" t="s">
        <v>246</v>
      </c>
      <c r="C244" s="28"/>
      <c r="D244" s="22">
        <v>12000</v>
      </c>
      <c r="F244" s="23"/>
    </row>
    <row r="245" spans="1:6" s="6" customFormat="1" ht="35.1" customHeight="1" x14ac:dyDescent="0.2">
      <c r="A245" s="16"/>
      <c r="B245" s="27" t="s">
        <v>247</v>
      </c>
      <c r="C245" s="28"/>
      <c r="D245" s="22">
        <v>8453</v>
      </c>
      <c r="F245" s="19"/>
    </row>
    <row r="246" spans="1:6" s="6" customFormat="1" ht="35.1" customHeight="1" x14ac:dyDescent="0.2">
      <c r="A246" s="16"/>
      <c r="B246" s="27" t="s">
        <v>248</v>
      </c>
      <c r="C246" s="28"/>
      <c r="D246" s="22">
        <v>6272</v>
      </c>
      <c r="F246" s="23"/>
    </row>
    <row r="247" spans="1:6" s="6" customFormat="1" ht="35.1" customHeight="1" x14ac:dyDescent="0.2">
      <c r="A247" s="16"/>
      <c r="B247" s="27" t="s">
        <v>249</v>
      </c>
      <c r="C247" s="28"/>
      <c r="D247" s="22">
        <v>3280</v>
      </c>
      <c r="F247" s="23"/>
    </row>
    <row r="248" spans="1:6" s="6" customFormat="1" ht="35.1" customHeight="1" x14ac:dyDescent="0.2">
      <c r="A248" s="16"/>
      <c r="B248" s="27" t="s">
        <v>250</v>
      </c>
      <c r="C248" s="28"/>
      <c r="D248" s="22">
        <v>3500</v>
      </c>
      <c r="F248" s="23"/>
    </row>
    <row r="249" spans="1:6" s="6" customFormat="1" ht="49.5" customHeight="1" x14ac:dyDescent="0.2">
      <c r="A249" s="16"/>
      <c r="B249" s="27" t="s">
        <v>251</v>
      </c>
      <c r="C249" s="28"/>
      <c r="D249" s="22">
        <v>24000</v>
      </c>
      <c r="F249" s="23"/>
    </row>
    <row r="250" spans="1:6" s="6" customFormat="1" ht="45.75" customHeight="1" x14ac:dyDescent="0.2">
      <c r="A250" s="16"/>
      <c r="B250" s="27" t="s">
        <v>252</v>
      </c>
      <c r="C250" s="28"/>
      <c r="D250" s="22">
        <v>6930</v>
      </c>
      <c r="F250" s="23"/>
    </row>
    <row r="251" spans="1:6" s="6" customFormat="1" ht="30.75" customHeight="1" x14ac:dyDescent="0.2">
      <c r="A251" s="16"/>
      <c r="B251" s="27" t="s">
        <v>253</v>
      </c>
      <c r="C251" s="28"/>
      <c r="D251" s="22">
        <v>4000</v>
      </c>
      <c r="F251" s="23"/>
    </row>
    <row r="252" spans="1:6" s="6" customFormat="1" ht="35.1" customHeight="1" x14ac:dyDescent="0.2">
      <c r="A252" s="16"/>
      <c r="B252" s="27" t="s">
        <v>254</v>
      </c>
      <c r="C252" s="28"/>
      <c r="D252" s="22">
        <v>5560</v>
      </c>
      <c r="F252" s="23"/>
    </row>
    <row r="253" spans="1:6" s="6" customFormat="1" ht="35.1" customHeight="1" x14ac:dyDescent="0.2">
      <c r="A253" s="16"/>
      <c r="B253" s="27" t="s">
        <v>255</v>
      </c>
      <c r="C253" s="28"/>
      <c r="D253" s="22">
        <v>30970</v>
      </c>
      <c r="F253" s="19"/>
    </row>
    <row r="254" spans="1:6" s="6" customFormat="1" ht="57" customHeight="1" x14ac:dyDescent="0.2">
      <c r="A254" s="16"/>
      <c r="B254" s="27" t="s">
        <v>256</v>
      </c>
      <c r="C254" s="28"/>
      <c r="D254" s="22">
        <v>4800</v>
      </c>
      <c r="F254" s="23"/>
    </row>
    <row r="255" spans="1:6" s="6" customFormat="1" ht="58.5" customHeight="1" x14ac:dyDescent="0.2">
      <c r="A255" s="16"/>
      <c r="B255" s="27" t="s">
        <v>257</v>
      </c>
      <c r="C255" s="28"/>
      <c r="D255" s="22">
        <v>13440</v>
      </c>
      <c r="F255" s="23"/>
    </row>
    <row r="256" spans="1:6" s="6" customFormat="1" ht="35.1" customHeight="1" x14ac:dyDescent="0.2">
      <c r="A256" s="16"/>
      <c r="B256" s="27" t="s">
        <v>258</v>
      </c>
      <c r="C256" s="28"/>
      <c r="D256" s="22">
        <v>14232</v>
      </c>
      <c r="F256" s="23"/>
    </row>
    <row r="257" spans="1:6" s="6" customFormat="1" ht="35.1" customHeight="1" x14ac:dyDescent="0.2">
      <c r="A257" s="16"/>
      <c r="B257" s="27" t="s">
        <v>259</v>
      </c>
      <c r="C257" s="28"/>
      <c r="D257" s="22">
        <v>4400</v>
      </c>
      <c r="F257" s="23"/>
    </row>
    <row r="258" spans="1:6" s="6" customFormat="1" ht="35.1" customHeight="1" x14ac:dyDescent="0.2">
      <c r="A258" s="16"/>
      <c r="B258" s="27" t="s">
        <v>260</v>
      </c>
      <c r="C258" s="28"/>
      <c r="D258" s="22">
        <v>18000</v>
      </c>
      <c r="F258" s="23"/>
    </row>
    <row r="259" spans="1:6" s="6" customFormat="1" ht="39.75" customHeight="1" x14ac:dyDescent="0.2">
      <c r="A259" s="16"/>
      <c r="B259" s="27" t="s">
        <v>261</v>
      </c>
      <c r="C259" s="28"/>
      <c r="D259" s="22">
        <v>8400</v>
      </c>
      <c r="F259" s="23"/>
    </row>
    <row r="260" spans="1:6" s="6" customFormat="1" ht="36.75" customHeight="1" x14ac:dyDescent="0.2">
      <c r="A260" s="16"/>
      <c r="B260" s="27" t="s">
        <v>262</v>
      </c>
      <c r="C260" s="28"/>
      <c r="D260" s="22">
        <v>5100</v>
      </c>
      <c r="F260" s="23"/>
    </row>
    <row r="261" spans="1:6" s="6" customFormat="1" ht="35.1" customHeight="1" x14ac:dyDescent="0.2">
      <c r="A261" s="16"/>
      <c r="B261" s="27" t="s">
        <v>263</v>
      </c>
      <c r="C261" s="28"/>
      <c r="D261" s="22">
        <v>12000</v>
      </c>
      <c r="F261" s="23"/>
    </row>
    <row r="262" spans="1:6" s="6" customFormat="1" ht="45.75" customHeight="1" x14ac:dyDescent="0.2">
      <c r="A262" s="16"/>
      <c r="B262" s="27" t="s">
        <v>264</v>
      </c>
      <c r="C262" s="28"/>
      <c r="D262" s="22">
        <v>6600</v>
      </c>
      <c r="F262" s="23"/>
    </row>
    <row r="263" spans="1:6" s="6" customFormat="1" ht="41.25" customHeight="1" x14ac:dyDescent="0.2">
      <c r="A263" s="16"/>
      <c r="B263" s="27" t="s">
        <v>265</v>
      </c>
      <c r="C263" s="28"/>
      <c r="D263" s="22">
        <v>3840</v>
      </c>
      <c r="F263" s="23"/>
    </row>
    <row r="264" spans="1:6" s="6" customFormat="1" ht="41.25" customHeight="1" x14ac:dyDescent="0.2">
      <c r="A264" s="16"/>
      <c r="B264" s="27" t="s">
        <v>266</v>
      </c>
      <c r="C264" s="28"/>
      <c r="D264" s="22">
        <v>8855</v>
      </c>
      <c r="F264" s="23"/>
    </row>
    <row r="265" spans="1:6" s="6" customFormat="1" ht="53.25" customHeight="1" x14ac:dyDescent="0.2">
      <c r="A265" s="16"/>
      <c r="B265" s="27" t="s">
        <v>267</v>
      </c>
      <c r="C265" s="28"/>
      <c r="D265" s="22">
        <v>6930</v>
      </c>
      <c r="F265" s="23"/>
    </row>
    <row r="266" spans="1:6" s="6" customFormat="1" ht="39" customHeight="1" x14ac:dyDescent="0.2">
      <c r="A266" s="16"/>
      <c r="B266" s="27" t="s">
        <v>268</v>
      </c>
      <c r="C266" s="28"/>
      <c r="D266" s="22">
        <v>4990</v>
      </c>
      <c r="F266" s="23"/>
    </row>
    <row r="267" spans="1:6" s="6" customFormat="1" ht="40.5" customHeight="1" x14ac:dyDescent="0.2">
      <c r="A267" s="16"/>
      <c r="B267" s="27" t="s">
        <v>269</v>
      </c>
      <c r="C267" s="28"/>
      <c r="D267" s="22">
        <v>6930</v>
      </c>
      <c r="F267" s="23"/>
    </row>
    <row r="268" spans="1:6" s="6" customFormat="1" ht="39.75" customHeight="1" x14ac:dyDescent="0.2">
      <c r="A268" s="16"/>
      <c r="B268" s="27" t="s">
        <v>270</v>
      </c>
      <c r="C268" s="28"/>
      <c r="D268" s="22">
        <v>11800</v>
      </c>
      <c r="F268" s="23"/>
    </row>
    <row r="269" spans="1:6" s="6" customFormat="1" ht="36.75" customHeight="1" x14ac:dyDescent="0.2">
      <c r="A269" s="16"/>
      <c r="B269" s="27" t="s">
        <v>271</v>
      </c>
      <c r="C269" s="28"/>
      <c r="D269" s="22">
        <v>3590</v>
      </c>
      <c r="F269" s="23"/>
    </row>
    <row r="270" spans="1:6" s="6" customFormat="1" ht="48.75" customHeight="1" x14ac:dyDescent="0.2">
      <c r="A270" s="16"/>
      <c r="B270" s="27" t="s">
        <v>272</v>
      </c>
      <c r="C270" s="28"/>
      <c r="D270" s="22">
        <v>2544</v>
      </c>
      <c r="F270" s="23"/>
    </row>
    <row r="271" spans="1:6" s="6" customFormat="1" ht="67.5" customHeight="1" x14ac:dyDescent="0.2">
      <c r="A271" s="16"/>
      <c r="B271" s="27" t="s">
        <v>273</v>
      </c>
      <c r="C271" s="28"/>
      <c r="D271" s="22">
        <v>32000</v>
      </c>
      <c r="F271" s="23"/>
    </row>
    <row r="272" spans="1:6" s="6" customFormat="1" ht="45.75" customHeight="1" x14ac:dyDescent="0.2">
      <c r="A272" s="16"/>
      <c r="B272" s="27" t="s">
        <v>274</v>
      </c>
      <c r="C272" s="28"/>
      <c r="D272" s="22">
        <v>5544</v>
      </c>
      <c r="F272" s="23"/>
    </row>
    <row r="273" spans="1:6" s="6" customFormat="1" ht="35.1" customHeight="1" x14ac:dyDescent="0.2">
      <c r="A273" s="16"/>
      <c r="B273" s="27" t="s">
        <v>275</v>
      </c>
      <c r="C273" s="28"/>
      <c r="D273" s="22">
        <v>4960</v>
      </c>
      <c r="F273" s="23"/>
    </row>
    <row r="274" spans="1:6" s="6" customFormat="1" ht="35.1" customHeight="1" x14ac:dyDescent="0.2">
      <c r="A274" s="16"/>
      <c r="B274" s="27" t="s">
        <v>276</v>
      </c>
      <c r="C274" s="28"/>
      <c r="D274" s="22">
        <v>4960</v>
      </c>
      <c r="F274" s="23"/>
    </row>
    <row r="275" spans="1:6" s="6" customFormat="1" ht="39" customHeight="1" x14ac:dyDescent="0.2">
      <c r="A275" s="16"/>
      <c r="B275" s="27" t="s">
        <v>277</v>
      </c>
      <c r="C275" s="28"/>
      <c r="D275" s="22">
        <v>15800</v>
      </c>
      <c r="F275" s="23"/>
    </row>
    <row r="276" spans="1:6" s="6" customFormat="1" ht="42" customHeight="1" x14ac:dyDescent="0.2">
      <c r="A276" s="16"/>
      <c r="B276" s="27" t="s">
        <v>278</v>
      </c>
      <c r="C276" s="28"/>
      <c r="D276" s="22">
        <v>2500</v>
      </c>
      <c r="F276" s="23"/>
    </row>
    <row r="277" spans="1:6" s="6" customFormat="1" ht="35.1" customHeight="1" x14ac:dyDescent="0.2">
      <c r="A277" s="16"/>
      <c r="B277" s="27" t="s">
        <v>279</v>
      </c>
      <c r="C277" s="28"/>
      <c r="D277" s="22">
        <v>4990</v>
      </c>
      <c r="F277" s="23"/>
    </row>
    <row r="278" spans="1:6" s="6" customFormat="1" ht="35.1" customHeight="1" x14ac:dyDescent="0.2">
      <c r="A278" s="16"/>
      <c r="B278" s="27" t="s">
        <v>280</v>
      </c>
      <c r="C278" s="28"/>
      <c r="D278" s="22">
        <v>10680</v>
      </c>
      <c r="F278" s="19"/>
    </row>
    <row r="279" spans="1:6" s="6" customFormat="1" ht="35.1" customHeight="1" x14ac:dyDescent="0.2">
      <c r="A279" s="16"/>
      <c r="B279" s="27" t="s">
        <v>281</v>
      </c>
      <c r="C279" s="28"/>
      <c r="D279" s="22">
        <v>7920</v>
      </c>
      <c r="F279" s="23"/>
    </row>
    <row r="280" spans="1:6" s="6" customFormat="1" ht="35.1" customHeight="1" x14ac:dyDescent="0.2">
      <c r="A280" s="16"/>
      <c r="B280" s="27" t="s">
        <v>282</v>
      </c>
      <c r="C280" s="28"/>
      <c r="D280" s="22">
        <v>10400</v>
      </c>
      <c r="F280" s="23"/>
    </row>
    <row r="281" spans="1:6" s="6" customFormat="1" ht="35.1" customHeight="1" x14ac:dyDescent="0.2">
      <c r="A281" s="16"/>
      <c r="B281" s="27" t="s">
        <v>283</v>
      </c>
      <c r="C281" s="28"/>
      <c r="D281" s="22">
        <v>11116</v>
      </c>
      <c r="F281" s="19"/>
    </row>
    <row r="282" spans="1:6" s="6" customFormat="1" ht="35.1" customHeight="1" x14ac:dyDescent="0.2">
      <c r="A282" s="16"/>
      <c r="B282" s="27" t="s">
        <v>284</v>
      </c>
      <c r="C282" s="28"/>
      <c r="D282" s="22">
        <v>18840</v>
      </c>
      <c r="F282" s="23"/>
    </row>
    <row r="283" spans="1:6" s="6" customFormat="1" ht="35.1" customHeight="1" x14ac:dyDescent="0.2">
      <c r="A283" s="16"/>
      <c r="B283" s="27" t="s">
        <v>285</v>
      </c>
      <c r="C283" s="28"/>
      <c r="D283" s="22">
        <v>7000</v>
      </c>
      <c r="F283" s="23"/>
    </row>
    <row r="284" spans="1:6" s="6" customFormat="1" ht="56.25" customHeight="1" x14ac:dyDescent="0.2">
      <c r="A284" s="16"/>
      <c r="B284" s="27" t="s">
        <v>286</v>
      </c>
      <c r="C284" s="28"/>
      <c r="D284" s="22">
        <v>4800</v>
      </c>
      <c r="F284" s="23"/>
    </row>
    <row r="285" spans="1:6" s="6" customFormat="1" ht="35.1" customHeight="1" x14ac:dyDescent="0.2">
      <c r="A285" s="16"/>
      <c r="B285" s="27" t="s">
        <v>287</v>
      </c>
      <c r="C285" s="28"/>
      <c r="D285" s="22">
        <v>9970</v>
      </c>
      <c r="F285" s="19"/>
    </row>
    <row r="286" spans="1:6" s="6" customFormat="1" ht="35.1" customHeight="1" x14ac:dyDescent="0.2">
      <c r="A286" s="16"/>
      <c r="B286" s="27" t="s">
        <v>288</v>
      </c>
      <c r="C286" s="28"/>
      <c r="D286" s="22">
        <v>6600</v>
      </c>
      <c r="F286" s="23"/>
    </row>
    <row r="287" spans="1:6" s="6" customFormat="1" ht="35.1" customHeight="1" x14ac:dyDescent="0.2">
      <c r="A287" s="16"/>
      <c r="B287" s="27" t="s">
        <v>289</v>
      </c>
      <c r="C287" s="28"/>
      <c r="D287" s="22">
        <v>5400</v>
      </c>
      <c r="F287" s="23"/>
    </row>
    <row r="288" spans="1:6" s="6" customFormat="1" ht="35.1" customHeight="1" x14ac:dyDescent="0.2">
      <c r="A288" s="16"/>
      <c r="B288" s="27" t="s">
        <v>290</v>
      </c>
      <c r="C288" s="28"/>
      <c r="D288" s="22">
        <v>11200</v>
      </c>
      <c r="F288" s="23"/>
    </row>
    <row r="289" spans="1:6" s="6" customFormat="1" ht="35.1" customHeight="1" x14ac:dyDescent="0.2">
      <c r="A289" s="16"/>
      <c r="B289" s="27" t="s">
        <v>291</v>
      </c>
      <c r="C289" s="28"/>
      <c r="D289" s="22">
        <v>5280</v>
      </c>
      <c r="F289" s="23"/>
    </row>
    <row r="290" spans="1:6" s="6" customFormat="1" ht="35.1" customHeight="1" x14ac:dyDescent="0.2">
      <c r="A290" s="16"/>
      <c r="B290" s="27" t="s">
        <v>292</v>
      </c>
      <c r="C290" s="28"/>
      <c r="D290" s="22">
        <v>3590</v>
      </c>
      <c r="F290" s="23"/>
    </row>
    <row r="291" spans="1:6" s="6" customFormat="1" ht="35.1" customHeight="1" x14ac:dyDescent="0.2">
      <c r="A291" s="16"/>
      <c r="B291" s="27" t="s">
        <v>293</v>
      </c>
      <c r="C291" s="28"/>
      <c r="D291" s="22">
        <v>3040</v>
      </c>
      <c r="F291" s="23"/>
    </row>
    <row r="292" spans="1:6" s="6" customFormat="1" ht="60.75" customHeight="1" x14ac:dyDescent="0.2">
      <c r="A292" s="16"/>
      <c r="B292" s="17" t="s">
        <v>294</v>
      </c>
      <c r="C292" s="18" t="s">
        <v>8</v>
      </c>
      <c r="D292" s="15">
        <f>SUM(D293)</f>
        <v>5500</v>
      </c>
      <c r="F292" s="23"/>
    </row>
    <row r="293" spans="1:6" s="6" customFormat="1" ht="31.5" customHeight="1" x14ac:dyDescent="0.2">
      <c r="A293" s="16"/>
      <c r="B293" s="20" t="s">
        <v>295</v>
      </c>
      <c r="C293" s="28"/>
      <c r="D293" s="22">
        <v>5500</v>
      </c>
      <c r="F293" s="23"/>
    </row>
    <row r="294" spans="1:6" s="4" customFormat="1" ht="66.75" customHeight="1" x14ac:dyDescent="0.2">
      <c r="A294" s="29"/>
      <c r="B294" s="25" t="s">
        <v>296</v>
      </c>
      <c r="C294" s="18" t="s">
        <v>8</v>
      </c>
      <c r="D294" s="15">
        <f>SUM(D295:D298)</f>
        <v>2538.4499999999998</v>
      </c>
      <c r="F294" s="30"/>
    </row>
    <row r="295" spans="1:6" s="6" customFormat="1" ht="36.75" customHeight="1" x14ac:dyDescent="0.2">
      <c r="A295" s="16"/>
      <c r="B295" s="20" t="s">
        <v>297</v>
      </c>
      <c r="C295" s="28"/>
      <c r="D295" s="22">
        <v>317.88</v>
      </c>
      <c r="F295" s="23"/>
    </row>
    <row r="296" spans="1:6" s="6" customFormat="1" ht="36.75" customHeight="1" x14ac:dyDescent="0.2">
      <c r="A296" s="16"/>
      <c r="B296" s="20" t="s">
        <v>298</v>
      </c>
      <c r="C296" s="28"/>
      <c r="D296" s="22">
        <v>1900.79</v>
      </c>
      <c r="F296" s="23"/>
    </row>
    <row r="297" spans="1:6" s="6" customFormat="1" ht="35.25" customHeight="1" x14ac:dyDescent="0.2">
      <c r="A297" s="16"/>
      <c r="B297" s="20" t="s">
        <v>299</v>
      </c>
      <c r="C297" s="28"/>
      <c r="D297" s="22">
        <v>234.06</v>
      </c>
      <c r="F297" s="23"/>
    </row>
    <row r="298" spans="1:6" s="6" customFormat="1" ht="73.5" customHeight="1" x14ac:dyDescent="0.2">
      <c r="A298" s="16"/>
      <c r="B298" s="31" t="s">
        <v>300</v>
      </c>
      <c r="C298" s="28"/>
      <c r="D298" s="22">
        <v>85.72</v>
      </c>
      <c r="F298" s="23"/>
    </row>
    <row r="299" spans="1:6" s="6" customFormat="1" ht="166.5" customHeight="1" x14ac:dyDescent="0.2">
      <c r="A299" s="16"/>
      <c r="B299" s="17" t="s">
        <v>301</v>
      </c>
      <c r="C299" s="17" t="s">
        <v>302</v>
      </c>
      <c r="D299" s="15">
        <f>SUM(D300:D307)</f>
        <v>40000</v>
      </c>
      <c r="F299" s="23"/>
    </row>
    <row r="300" spans="1:6" s="6" customFormat="1" ht="23.25" customHeight="1" x14ac:dyDescent="0.2">
      <c r="A300" s="16"/>
      <c r="B300" s="20" t="s">
        <v>303</v>
      </c>
      <c r="C300" s="28"/>
      <c r="D300" s="22">
        <v>5000</v>
      </c>
      <c r="F300" s="23"/>
    </row>
    <row r="301" spans="1:6" s="6" customFormat="1" ht="21" customHeight="1" x14ac:dyDescent="0.2">
      <c r="A301" s="16"/>
      <c r="B301" s="20" t="s">
        <v>304</v>
      </c>
      <c r="C301" s="28"/>
      <c r="D301" s="22">
        <v>5000</v>
      </c>
      <c r="F301" s="23"/>
    </row>
    <row r="302" spans="1:6" s="6" customFormat="1" ht="32.25" customHeight="1" x14ac:dyDescent="0.2">
      <c r="A302" s="16"/>
      <c r="B302" s="20" t="s">
        <v>305</v>
      </c>
      <c r="C302" s="28"/>
      <c r="D302" s="22">
        <v>5000</v>
      </c>
      <c r="F302" s="23"/>
    </row>
    <row r="303" spans="1:6" s="6" customFormat="1" ht="25.5" customHeight="1" x14ac:dyDescent="0.2">
      <c r="A303" s="16"/>
      <c r="B303" s="20" t="s">
        <v>306</v>
      </c>
      <c r="C303" s="28"/>
      <c r="D303" s="22">
        <v>5000</v>
      </c>
      <c r="F303" s="23"/>
    </row>
    <row r="304" spans="1:6" s="6" customFormat="1" ht="38.25" customHeight="1" x14ac:dyDescent="0.2">
      <c r="A304" s="16"/>
      <c r="B304" s="20" t="s">
        <v>307</v>
      </c>
      <c r="C304" s="28"/>
      <c r="D304" s="22">
        <v>5000</v>
      </c>
      <c r="F304" s="23"/>
    </row>
    <row r="305" spans="1:6" s="6" customFormat="1" ht="26.25" customHeight="1" x14ac:dyDescent="0.2">
      <c r="A305" s="16"/>
      <c r="B305" s="20" t="s">
        <v>308</v>
      </c>
      <c r="C305" s="28"/>
      <c r="D305" s="22">
        <v>5000</v>
      </c>
      <c r="F305" s="23"/>
    </row>
    <row r="306" spans="1:6" s="6" customFormat="1" ht="34.5" customHeight="1" x14ac:dyDescent="0.2">
      <c r="A306" s="16"/>
      <c r="B306" s="20" t="s">
        <v>309</v>
      </c>
      <c r="C306" s="28"/>
      <c r="D306" s="22">
        <v>5000</v>
      </c>
      <c r="F306" s="23"/>
    </row>
    <row r="307" spans="1:6" s="6" customFormat="1" ht="38.25" customHeight="1" x14ac:dyDescent="0.2">
      <c r="A307" s="16"/>
      <c r="B307" s="20" t="s">
        <v>310</v>
      </c>
      <c r="C307" s="28"/>
      <c r="D307" s="22">
        <v>5000</v>
      </c>
      <c r="F307" s="23"/>
    </row>
    <row r="308" spans="1:6" s="6" customFormat="1" ht="84" customHeight="1" x14ac:dyDescent="0.2">
      <c r="A308" s="16"/>
      <c r="B308" s="25" t="s">
        <v>311</v>
      </c>
      <c r="C308" s="18" t="s">
        <v>312</v>
      </c>
      <c r="D308" s="15">
        <f>SUM(D309:D309)</f>
        <v>28300000</v>
      </c>
      <c r="F308" s="23"/>
    </row>
    <row r="309" spans="1:6" s="6" customFormat="1" ht="48" customHeight="1" x14ac:dyDescent="0.2">
      <c r="A309" s="16"/>
      <c r="B309" s="24" t="s">
        <v>313</v>
      </c>
      <c r="C309" s="32"/>
      <c r="D309" s="33">
        <v>28300000</v>
      </c>
      <c r="F309" s="23"/>
    </row>
    <row r="310" spans="1:6" s="6" customFormat="1" ht="45" customHeight="1" x14ac:dyDescent="0.2">
      <c r="A310" s="16"/>
      <c r="B310" s="17" t="s">
        <v>314</v>
      </c>
      <c r="C310" s="34" t="s">
        <v>315</v>
      </c>
      <c r="D310" s="15">
        <f>SUM(D311:D356)</f>
        <v>712606.14000000025</v>
      </c>
      <c r="F310" s="19">
        <v>712606.14</v>
      </c>
    </row>
    <row r="311" spans="1:6" s="6" customFormat="1" ht="29.25" customHeight="1" x14ac:dyDescent="0.2">
      <c r="A311" s="16"/>
      <c r="B311" s="20" t="s">
        <v>316</v>
      </c>
      <c r="C311" s="21"/>
      <c r="D311" s="22">
        <v>5631.56</v>
      </c>
      <c r="F311" s="23"/>
    </row>
    <row r="312" spans="1:6" s="6" customFormat="1" ht="36" customHeight="1" x14ac:dyDescent="0.2">
      <c r="A312" s="16"/>
      <c r="B312" s="20" t="s">
        <v>317</v>
      </c>
      <c r="C312" s="21"/>
      <c r="D312" s="22">
        <v>5056.47</v>
      </c>
      <c r="F312" s="19"/>
    </row>
    <row r="313" spans="1:6" s="6" customFormat="1" ht="36" customHeight="1" x14ac:dyDescent="0.2">
      <c r="A313" s="16"/>
      <c r="B313" s="20" t="s">
        <v>318</v>
      </c>
      <c r="C313" s="21"/>
      <c r="D313" s="22">
        <v>7914.65</v>
      </c>
      <c r="F313" s="23"/>
    </row>
    <row r="314" spans="1:6" s="6" customFormat="1" ht="25.5" customHeight="1" x14ac:dyDescent="0.2">
      <c r="A314" s="16"/>
      <c r="B314" s="20" t="s">
        <v>319</v>
      </c>
      <c r="C314" s="21"/>
      <c r="D314" s="22">
        <v>23355.87</v>
      </c>
      <c r="F314" s="23"/>
    </row>
    <row r="315" spans="1:6" s="6" customFormat="1" ht="33.75" customHeight="1" x14ac:dyDescent="0.2">
      <c r="A315" s="16"/>
      <c r="B315" s="20" t="s">
        <v>202</v>
      </c>
      <c r="C315" s="21"/>
      <c r="D315" s="22">
        <v>11918.5</v>
      </c>
      <c r="F315" s="23"/>
    </row>
    <row r="316" spans="1:6" s="6" customFormat="1" ht="36.75" customHeight="1" x14ac:dyDescent="0.2">
      <c r="A316" s="16"/>
      <c r="B316" s="20" t="s">
        <v>204</v>
      </c>
      <c r="C316" s="21"/>
      <c r="D316" s="22">
        <v>26909.83</v>
      </c>
      <c r="F316" s="23"/>
    </row>
    <row r="317" spans="1:6" s="6" customFormat="1" ht="49.5" customHeight="1" x14ac:dyDescent="0.2">
      <c r="A317" s="16"/>
      <c r="B317" s="20" t="s">
        <v>320</v>
      </c>
      <c r="C317" s="21"/>
      <c r="D317" s="22">
        <v>16986.259999999998</v>
      </c>
      <c r="F317" s="19"/>
    </row>
    <row r="318" spans="1:6" s="6" customFormat="1" ht="38.25" customHeight="1" x14ac:dyDescent="0.2">
      <c r="A318" s="16"/>
      <c r="B318" s="20" t="s">
        <v>321</v>
      </c>
      <c r="C318" s="21"/>
      <c r="D318" s="22">
        <v>4482.4399999999996</v>
      </c>
      <c r="F318" s="23"/>
    </row>
    <row r="319" spans="1:6" s="6" customFormat="1" ht="54.75" customHeight="1" x14ac:dyDescent="0.2">
      <c r="A319" s="16"/>
      <c r="B319" s="27" t="s">
        <v>322</v>
      </c>
      <c r="C319" s="21"/>
      <c r="D319" s="22">
        <v>85501.97</v>
      </c>
      <c r="F319" s="23"/>
    </row>
    <row r="320" spans="1:6" s="6" customFormat="1" ht="34.5" customHeight="1" x14ac:dyDescent="0.2">
      <c r="A320" s="16"/>
      <c r="B320" s="27" t="s">
        <v>323</v>
      </c>
      <c r="C320" s="21"/>
      <c r="D320" s="22">
        <v>13080.74</v>
      </c>
      <c r="F320" s="23"/>
    </row>
    <row r="321" spans="1:6" s="6" customFormat="1" ht="35.25" customHeight="1" x14ac:dyDescent="0.2">
      <c r="A321" s="16"/>
      <c r="B321" s="20" t="s">
        <v>324</v>
      </c>
      <c r="C321" s="21"/>
      <c r="D321" s="22">
        <v>2669.54</v>
      </c>
      <c r="F321" s="19"/>
    </row>
    <row r="322" spans="1:6" s="6" customFormat="1" ht="25.5" customHeight="1" x14ac:dyDescent="0.2">
      <c r="A322" s="16"/>
      <c r="B322" s="20" t="s">
        <v>325</v>
      </c>
      <c r="C322" s="21"/>
      <c r="D322" s="22">
        <v>8493.1299999999992</v>
      </c>
      <c r="F322" s="23"/>
    </row>
    <row r="323" spans="1:6" s="6" customFormat="1" ht="34.5" customHeight="1" x14ac:dyDescent="0.2">
      <c r="A323" s="16"/>
      <c r="B323" s="20" t="s">
        <v>326</v>
      </c>
      <c r="C323" s="21"/>
      <c r="D323" s="22">
        <v>6369.78</v>
      </c>
      <c r="F323" s="19"/>
    </row>
    <row r="324" spans="1:6" s="6" customFormat="1" ht="32.25" customHeight="1" x14ac:dyDescent="0.2">
      <c r="A324" s="16"/>
      <c r="B324" s="20" t="s">
        <v>227</v>
      </c>
      <c r="C324" s="21"/>
      <c r="D324" s="22">
        <v>22412.37</v>
      </c>
      <c r="F324" s="23"/>
    </row>
    <row r="325" spans="1:6" s="6" customFormat="1" ht="24.75" customHeight="1" x14ac:dyDescent="0.2">
      <c r="A325" s="16"/>
      <c r="B325" s="20" t="s">
        <v>327</v>
      </c>
      <c r="C325" s="21"/>
      <c r="D325" s="22">
        <v>33995.25</v>
      </c>
      <c r="F325" s="19"/>
    </row>
    <row r="326" spans="1:6" s="6" customFormat="1" ht="39" customHeight="1" x14ac:dyDescent="0.2">
      <c r="A326" s="16"/>
      <c r="B326" s="20" t="s">
        <v>328</v>
      </c>
      <c r="C326" s="21"/>
      <c r="D326" s="22">
        <v>7709.16</v>
      </c>
      <c r="F326" s="23"/>
    </row>
    <row r="327" spans="1:6" s="6" customFormat="1" ht="42" customHeight="1" x14ac:dyDescent="0.2">
      <c r="A327" s="16"/>
      <c r="B327" s="20" t="s">
        <v>329</v>
      </c>
      <c r="C327" s="21"/>
      <c r="D327" s="22">
        <v>2831.01</v>
      </c>
      <c r="F327" s="19"/>
    </row>
    <row r="328" spans="1:6" s="6" customFormat="1" ht="33.75" customHeight="1" x14ac:dyDescent="0.2">
      <c r="A328" s="16"/>
      <c r="B328" s="20" t="s">
        <v>330</v>
      </c>
      <c r="C328" s="21"/>
      <c r="D328" s="22">
        <v>4671.1099999999997</v>
      </c>
      <c r="F328" s="19"/>
    </row>
    <row r="329" spans="1:6" s="6" customFormat="1" ht="42" customHeight="1" x14ac:dyDescent="0.2">
      <c r="A329" s="16"/>
      <c r="B329" s="20" t="s">
        <v>331</v>
      </c>
      <c r="C329" s="21"/>
      <c r="D329" s="22">
        <v>16986.259999999998</v>
      </c>
      <c r="F329" s="19"/>
    </row>
    <row r="330" spans="1:6" s="6" customFormat="1" ht="25.5" customHeight="1" x14ac:dyDescent="0.2">
      <c r="A330" s="16"/>
      <c r="B330" s="20" t="s">
        <v>332</v>
      </c>
      <c r="C330" s="21"/>
      <c r="D330" s="22">
        <v>8493.1299999999992</v>
      </c>
      <c r="F330" s="19"/>
    </row>
    <row r="331" spans="1:6" s="6" customFormat="1" ht="42" customHeight="1" x14ac:dyDescent="0.2">
      <c r="A331" s="16"/>
      <c r="B331" s="20" t="s">
        <v>333</v>
      </c>
      <c r="C331" s="21"/>
      <c r="D331" s="22">
        <v>14194.05</v>
      </c>
      <c r="F331" s="19"/>
    </row>
    <row r="332" spans="1:6" s="6" customFormat="1" ht="38.25" customHeight="1" x14ac:dyDescent="0.2">
      <c r="A332" s="16"/>
      <c r="B332" s="20" t="s">
        <v>334</v>
      </c>
      <c r="C332" s="21"/>
      <c r="D332" s="22">
        <v>25479.39</v>
      </c>
      <c r="F332" s="19"/>
    </row>
    <row r="333" spans="1:6" s="6" customFormat="1" ht="24" customHeight="1" x14ac:dyDescent="0.2">
      <c r="A333" s="16"/>
      <c r="B333" s="20" t="s">
        <v>335</v>
      </c>
      <c r="C333" s="21"/>
      <c r="D333" s="22">
        <v>8493.1299999999992</v>
      </c>
      <c r="F333" s="19"/>
    </row>
    <row r="334" spans="1:6" s="6" customFormat="1" ht="38.25" customHeight="1" x14ac:dyDescent="0.2">
      <c r="A334" s="16"/>
      <c r="B334" s="20" t="s">
        <v>336</v>
      </c>
      <c r="C334" s="21"/>
      <c r="D334" s="22">
        <v>2785.32</v>
      </c>
      <c r="F334" s="19"/>
    </row>
    <row r="335" spans="1:6" s="6" customFormat="1" ht="27" customHeight="1" x14ac:dyDescent="0.2">
      <c r="A335" s="16"/>
      <c r="B335" s="20" t="s">
        <v>337</v>
      </c>
      <c r="C335" s="21"/>
      <c r="D335" s="22">
        <v>33972.519999999997</v>
      </c>
      <c r="F335" s="23"/>
    </row>
    <row r="336" spans="1:6" s="6" customFormat="1" ht="49.5" customHeight="1" x14ac:dyDescent="0.2">
      <c r="A336" s="16"/>
      <c r="B336" s="20" t="s">
        <v>338</v>
      </c>
      <c r="C336" s="21"/>
      <c r="D336" s="22">
        <v>9931.34</v>
      </c>
      <c r="F336" s="19"/>
    </row>
    <row r="337" spans="1:6" s="6" customFormat="1" ht="51.75" customHeight="1" x14ac:dyDescent="0.2">
      <c r="A337" s="16"/>
      <c r="B337" s="20" t="s">
        <v>339</v>
      </c>
      <c r="C337" s="21"/>
      <c r="D337" s="22">
        <v>39634.550000000003</v>
      </c>
      <c r="F337" s="19"/>
    </row>
    <row r="338" spans="1:6" s="6" customFormat="1" ht="46.5" customHeight="1" x14ac:dyDescent="0.2">
      <c r="A338" s="16"/>
      <c r="B338" s="20" t="s">
        <v>340</v>
      </c>
      <c r="C338" s="21"/>
      <c r="D338" s="22">
        <v>1067.81</v>
      </c>
      <c r="F338" s="23"/>
    </row>
    <row r="339" spans="1:6" s="6" customFormat="1" ht="37.5" customHeight="1" x14ac:dyDescent="0.2">
      <c r="A339" s="16"/>
      <c r="B339" s="20" t="s">
        <v>341</v>
      </c>
      <c r="C339" s="21"/>
      <c r="D339" s="22">
        <v>11324.14</v>
      </c>
      <c r="F339" s="19"/>
    </row>
    <row r="340" spans="1:6" s="6" customFormat="1" ht="37.5" customHeight="1" x14ac:dyDescent="0.2">
      <c r="A340" s="16"/>
      <c r="B340" s="20" t="s">
        <v>342</v>
      </c>
      <c r="C340" s="21"/>
      <c r="D340" s="22">
        <v>8074.47</v>
      </c>
      <c r="F340" s="23"/>
    </row>
    <row r="341" spans="1:6" s="6" customFormat="1" ht="50.25" customHeight="1" x14ac:dyDescent="0.2">
      <c r="A341" s="16"/>
      <c r="B341" s="20" t="s">
        <v>343</v>
      </c>
      <c r="C341" s="21"/>
      <c r="D341" s="22">
        <v>8493.1299999999992</v>
      </c>
      <c r="F341" s="19"/>
    </row>
    <row r="342" spans="1:6" s="6" customFormat="1" ht="51.75" customHeight="1" x14ac:dyDescent="0.2">
      <c r="A342" s="16"/>
      <c r="B342" s="27" t="s">
        <v>267</v>
      </c>
      <c r="C342" s="21"/>
      <c r="D342" s="22">
        <v>16986.259999999998</v>
      </c>
      <c r="F342" s="23"/>
    </row>
    <row r="343" spans="1:6" s="6" customFormat="1" ht="51.75" customHeight="1" x14ac:dyDescent="0.2">
      <c r="A343" s="16"/>
      <c r="B343" s="20" t="s">
        <v>344</v>
      </c>
      <c r="C343" s="21"/>
      <c r="D343" s="22">
        <v>32493.64</v>
      </c>
      <c r="F343" s="19"/>
    </row>
    <row r="344" spans="1:6" s="6" customFormat="1" ht="38.25" customHeight="1" x14ac:dyDescent="0.2">
      <c r="A344" s="16"/>
      <c r="B344" s="20" t="s">
        <v>345</v>
      </c>
      <c r="C344" s="21"/>
      <c r="D344" s="22">
        <v>2305.88</v>
      </c>
      <c r="F344" s="23"/>
    </row>
    <row r="345" spans="1:6" s="6" customFormat="1" ht="39" customHeight="1" x14ac:dyDescent="0.2">
      <c r="A345" s="16"/>
      <c r="B345" s="20" t="s">
        <v>346</v>
      </c>
      <c r="C345" s="21"/>
      <c r="D345" s="22">
        <v>14155.16</v>
      </c>
      <c r="F345" s="19"/>
    </row>
    <row r="346" spans="1:6" s="6" customFormat="1" ht="38.25" customHeight="1" x14ac:dyDescent="0.2">
      <c r="A346" s="16"/>
      <c r="B346" s="20" t="s">
        <v>347</v>
      </c>
      <c r="C346" s="21"/>
      <c r="D346" s="22">
        <v>22648.29</v>
      </c>
      <c r="F346" s="23"/>
    </row>
    <row r="347" spans="1:6" s="6" customFormat="1" ht="39" customHeight="1" x14ac:dyDescent="0.2">
      <c r="A347" s="16"/>
      <c r="B347" s="27" t="s">
        <v>348</v>
      </c>
      <c r="C347" s="21"/>
      <c r="D347" s="22">
        <v>17008.88</v>
      </c>
      <c r="F347" s="23"/>
    </row>
    <row r="348" spans="1:6" s="6" customFormat="1" ht="34.5" customHeight="1" x14ac:dyDescent="0.2">
      <c r="A348" s="16"/>
      <c r="B348" s="20" t="s">
        <v>349</v>
      </c>
      <c r="C348" s="21"/>
      <c r="D348" s="22">
        <v>19581.349999999999</v>
      </c>
      <c r="F348" s="19"/>
    </row>
    <row r="349" spans="1:6" s="6" customFormat="1" ht="27.75" customHeight="1" x14ac:dyDescent="0.2">
      <c r="A349" s="16"/>
      <c r="B349" s="20" t="s">
        <v>350</v>
      </c>
      <c r="C349" s="21"/>
      <c r="D349" s="22">
        <v>410.93</v>
      </c>
      <c r="F349" s="23"/>
    </row>
    <row r="350" spans="1:6" s="6" customFormat="1" ht="33.75" customHeight="1" x14ac:dyDescent="0.2">
      <c r="A350" s="16"/>
      <c r="B350" s="20" t="s">
        <v>277</v>
      </c>
      <c r="C350" s="21"/>
      <c r="D350" s="22">
        <v>19154.97</v>
      </c>
      <c r="F350" s="19"/>
    </row>
    <row r="351" spans="1:6" s="6" customFormat="1" ht="34.5" customHeight="1" x14ac:dyDescent="0.2">
      <c r="A351" s="16"/>
      <c r="B351" s="20" t="s">
        <v>351</v>
      </c>
      <c r="C351" s="21"/>
      <c r="D351" s="22">
        <v>943.67</v>
      </c>
      <c r="F351" s="23"/>
    </row>
    <row r="352" spans="1:6" s="6" customFormat="1" ht="34.5" customHeight="1" x14ac:dyDescent="0.2">
      <c r="A352" s="16"/>
      <c r="B352" s="20" t="s">
        <v>352</v>
      </c>
      <c r="C352" s="21"/>
      <c r="D352" s="22">
        <v>11560.06</v>
      </c>
      <c r="F352" s="19"/>
    </row>
    <row r="353" spans="1:6" s="6" customFormat="1" ht="33" customHeight="1" x14ac:dyDescent="0.2">
      <c r="A353" s="16"/>
      <c r="B353" s="20" t="s">
        <v>353</v>
      </c>
      <c r="C353" s="21"/>
      <c r="D353" s="22">
        <v>25479.39</v>
      </c>
      <c r="F353" s="19"/>
    </row>
    <row r="354" spans="1:6" s="6" customFormat="1" ht="35.25" customHeight="1" x14ac:dyDescent="0.2">
      <c r="A354" s="16"/>
      <c r="B354" s="27" t="s">
        <v>354</v>
      </c>
      <c r="C354" s="21"/>
      <c r="D354" s="22">
        <v>25479.39</v>
      </c>
      <c r="F354" s="23"/>
    </row>
    <row r="355" spans="1:6" s="6" customFormat="1" ht="38.25" customHeight="1" x14ac:dyDescent="0.2">
      <c r="A355" s="16"/>
      <c r="B355" s="20" t="s">
        <v>355</v>
      </c>
      <c r="C355" s="21"/>
      <c r="D355" s="22">
        <v>16986.259999999998</v>
      </c>
      <c r="F355" s="19"/>
    </row>
    <row r="356" spans="1:6" s="6" customFormat="1" ht="36" customHeight="1" x14ac:dyDescent="0.2">
      <c r="A356" s="16"/>
      <c r="B356" s="20" t="s">
        <v>356</v>
      </c>
      <c r="C356" s="21"/>
      <c r="D356" s="22">
        <v>8493.1299999999992</v>
      </c>
      <c r="F356" s="19"/>
    </row>
    <row r="357" spans="1:6" s="35" customFormat="1" ht="25.5" customHeight="1" x14ac:dyDescent="0.25">
      <c r="A357" s="11" t="s">
        <v>357</v>
      </c>
      <c r="B357" s="12" t="s">
        <v>358</v>
      </c>
      <c r="C357" s="14"/>
      <c r="D357" s="15">
        <f>SUM(D358,D363,D371,D513,D575,D578)</f>
        <v>7463363.370000002</v>
      </c>
      <c r="F357" s="36"/>
    </row>
    <row r="358" spans="1:6" s="37" customFormat="1" ht="139.5" customHeight="1" x14ac:dyDescent="0.2">
      <c r="A358" s="16"/>
      <c r="B358" s="17" t="s">
        <v>359</v>
      </c>
      <c r="C358" s="34" t="s">
        <v>360</v>
      </c>
      <c r="D358" s="15">
        <f>SUM(D359:D362)</f>
        <v>199993.88</v>
      </c>
      <c r="F358" s="23"/>
    </row>
    <row r="359" spans="1:6" s="37" customFormat="1" ht="30" customHeight="1" x14ac:dyDescent="0.2">
      <c r="A359" s="16"/>
      <c r="B359" s="20" t="s">
        <v>361</v>
      </c>
      <c r="C359" s="21"/>
      <c r="D359" s="22">
        <v>45000</v>
      </c>
      <c r="F359" s="23"/>
    </row>
    <row r="360" spans="1:6" s="37" customFormat="1" ht="30" customHeight="1" x14ac:dyDescent="0.2">
      <c r="A360" s="16"/>
      <c r="B360" s="20" t="s">
        <v>362</v>
      </c>
      <c r="C360" s="21"/>
      <c r="D360" s="22">
        <v>60351</v>
      </c>
      <c r="F360" s="23"/>
    </row>
    <row r="361" spans="1:6" s="37" customFormat="1" ht="30" customHeight="1" x14ac:dyDescent="0.2">
      <c r="A361" s="16"/>
      <c r="B361" s="20" t="s">
        <v>363</v>
      </c>
      <c r="C361" s="21"/>
      <c r="D361" s="22">
        <v>60000</v>
      </c>
      <c r="F361" s="23"/>
    </row>
    <row r="362" spans="1:6" s="37" customFormat="1" ht="30" customHeight="1" x14ac:dyDescent="0.2">
      <c r="A362" s="16"/>
      <c r="B362" s="20" t="s">
        <v>364</v>
      </c>
      <c r="C362" s="21"/>
      <c r="D362" s="22">
        <v>34642.879999999997</v>
      </c>
      <c r="F362" s="23"/>
    </row>
    <row r="363" spans="1:6" s="37" customFormat="1" ht="98.25" customHeight="1" x14ac:dyDescent="0.2">
      <c r="A363" s="16"/>
      <c r="B363" s="17" t="s">
        <v>365</v>
      </c>
      <c r="C363" s="34" t="s">
        <v>366</v>
      </c>
      <c r="D363" s="15">
        <f>SUM(D364:D370)</f>
        <v>608775.06000000006</v>
      </c>
      <c r="F363" s="23"/>
    </row>
    <row r="364" spans="1:6" s="37" customFormat="1" ht="31.5" customHeight="1" x14ac:dyDescent="0.2">
      <c r="A364" s="16"/>
      <c r="B364" s="20" t="s">
        <v>295</v>
      </c>
      <c r="C364" s="21"/>
      <c r="D364" s="22">
        <v>37777.78</v>
      </c>
      <c r="F364" s="23"/>
    </row>
    <row r="365" spans="1:6" s="37" customFormat="1" ht="31.5" customHeight="1" x14ac:dyDescent="0.2">
      <c r="A365" s="16"/>
      <c r="B365" s="20" t="s">
        <v>367</v>
      </c>
      <c r="C365" s="21"/>
      <c r="D365" s="22">
        <v>50000</v>
      </c>
      <c r="F365" s="23"/>
    </row>
    <row r="366" spans="1:6" s="37" customFormat="1" ht="36" customHeight="1" x14ac:dyDescent="0.2">
      <c r="A366" s="16"/>
      <c r="B366" s="20" t="s">
        <v>368</v>
      </c>
      <c r="C366" s="21"/>
      <c r="D366" s="22">
        <v>52764</v>
      </c>
      <c r="F366" s="23"/>
    </row>
    <row r="367" spans="1:6" s="37" customFormat="1" ht="31.5" customHeight="1" x14ac:dyDescent="0.2">
      <c r="A367" s="16"/>
      <c r="B367" s="20" t="s">
        <v>369</v>
      </c>
      <c r="C367" s="21"/>
      <c r="D367" s="22">
        <v>40000</v>
      </c>
      <c r="F367" s="23"/>
    </row>
    <row r="368" spans="1:6" s="37" customFormat="1" ht="31.5" customHeight="1" x14ac:dyDescent="0.2">
      <c r="A368" s="16"/>
      <c r="B368" s="20" t="s">
        <v>370</v>
      </c>
      <c r="C368" s="21"/>
      <c r="D368" s="22">
        <v>88997.28</v>
      </c>
      <c r="F368" s="23"/>
    </row>
    <row r="369" spans="1:6" s="37" customFormat="1" ht="31.5" customHeight="1" x14ac:dyDescent="0.2">
      <c r="A369" s="16"/>
      <c r="B369" s="20" t="s">
        <v>371</v>
      </c>
      <c r="C369" s="21"/>
      <c r="D369" s="22">
        <v>179850</v>
      </c>
      <c r="F369" s="19"/>
    </row>
    <row r="370" spans="1:6" s="37" customFormat="1" ht="31.5" customHeight="1" x14ac:dyDescent="0.2">
      <c r="A370" s="16"/>
      <c r="B370" s="20" t="s">
        <v>290</v>
      </c>
      <c r="C370" s="21"/>
      <c r="D370" s="22">
        <v>159386</v>
      </c>
      <c r="F370" s="23"/>
    </row>
    <row r="371" spans="1:6" s="37" customFormat="1" ht="126.75" customHeight="1" x14ac:dyDescent="0.2">
      <c r="A371" s="16"/>
      <c r="B371" s="17" t="s">
        <v>372</v>
      </c>
      <c r="C371" s="34" t="s">
        <v>373</v>
      </c>
      <c r="D371" s="15">
        <f>SUM(D372:D512)</f>
        <v>5994974.3800000008</v>
      </c>
      <c r="F371" s="23"/>
    </row>
    <row r="372" spans="1:6" s="37" customFormat="1" ht="33.75" customHeight="1" x14ac:dyDescent="0.2">
      <c r="A372" s="16"/>
      <c r="B372" s="20" t="s">
        <v>374</v>
      </c>
      <c r="C372" s="21"/>
      <c r="D372" s="22">
        <v>28000</v>
      </c>
      <c r="F372" s="23"/>
    </row>
    <row r="373" spans="1:6" s="37" customFormat="1" ht="49.5" customHeight="1" x14ac:dyDescent="0.2">
      <c r="A373" s="16"/>
      <c r="B373" s="20" t="s">
        <v>375</v>
      </c>
      <c r="C373" s="21"/>
      <c r="D373" s="22">
        <v>27900</v>
      </c>
      <c r="F373" s="23"/>
    </row>
    <row r="374" spans="1:6" s="37" customFormat="1" ht="34.5" customHeight="1" x14ac:dyDescent="0.2">
      <c r="A374" s="16"/>
      <c r="B374" s="20" t="s">
        <v>201</v>
      </c>
      <c r="C374" s="21"/>
      <c r="D374" s="22">
        <v>22764.22</v>
      </c>
      <c r="F374" s="23"/>
    </row>
    <row r="375" spans="1:6" s="37" customFormat="1" ht="50.25" customHeight="1" x14ac:dyDescent="0.2">
      <c r="A375" s="16"/>
      <c r="B375" s="20" t="s">
        <v>376</v>
      </c>
      <c r="C375" s="21"/>
      <c r="D375" s="22">
        <v>28000</v>
      </c>
      <c r="F375" s="23"/>
    </row>
    <row r="376" spans="1:6" s="37" customFormat="1" ht="24.75" customHeight="1" x14ac:dyDescent="0.2">
      <c r="A376" s="16"/>
      <c r="B376" s="20" t="s">
        <v>377</v>
      </c>
      <c r="C376" s="21"/>
      <c r="D376" s="22">
        <v>48000</v>
      </c>
      <c r="F376" s="23"/>
    </row>
    <row r="377" spans="1:6" s="37" customFormat="1" ht="26.25" customHeight="1" x14ac:dyDescent="0.2">
      <c r="A377" s="16"/>
      <c r="B377" s="20" t="s">
        <v>378</v>
      </c>
      <c r="C377" s="21"/>
      <c r="D377" s="22">
        <v>56000</v>
      </c>
      <c r="F377" s="23"/>
    </row>
    <row r="378" spans="1:6" s="37" customFormat="1" ht="22.5" customHeight="1" x14ac:dyDescent="0.2">
      <c r="A378" s="16"/>
      <c r="B378" s="20" t="s">
        <v>379</v>
      </c>
      <c r="C378" s="21"/>
      <c r="D378" s="22">
        <v>21050</v>
      </c>
      <c r="F378" s="23"/>
    </row>
    <row r="379" spans="1:6" s="37" customFormat="1" ht="38.25" customHeight="1" x14ac:dyDescent="0.2">
      <c r="A379" s="16"/>
      <c r="B379" s="20" t="s">
        <v>380</v>
      </c>
      <c r="C379" s="21"/>
      <c r="D379" s="22">
        <v>28000</v>
      </c>
      <c r="F379" s="23"/>
    </row>
    <row r="380" spans="1:6" s="37" customFormat="1" ht="27" customHeight="1" x14ac:dyDescent="0.2">
      <c r="A380" s="16"/>
      <c r="B380" s="20" t="s">
        <v>381</v>
      </c>
      <c r="C380" s="21"/>
      <c r="D380" s="22">
        <v>22764.23</v>
      </c>
      <c r="F380" s="23"/>
    </row>
    <row r="381" spans="1:6" s="37" customFormat="1" ht="27" customHeight="1" x14ac:dyDescent="0.2">
      <c r="A381" s="16"/>
      <c r="B381" s="20" t="s">
        <v>382</v>
      </c>
      <c r="C381" s="21"/>
      <c r="D381" s="22">
        <v>28000</v>
      </c>
      <c r="F381" s="23"/>
    </row>
    <row r="382" spans="1:6" s="37" customFormat="1" ht="27.75" customHeight="1" x14ac:dyDescent="0.2">
      <c r="A382" s="16"/>
      <c r="B382" s="20" t="s">
        <v>383</v>
      </c>
      <c r="C382" s="21"/>
      <c r="D382" s="22">
        <v>84000</v>
      </c>
      <c r="F382" s="23"/>
    </row>
    <row r="383" spans="1:6" s="37" customFormat="1" ht="36.75" customHeight="1" x14ac:dyDescent="0.2">
      <c r="A383" s="16"/>
      <c r="B383" s="20" t="s">
        <v>384</v>
      </c>
      <c r="C383" s="21"/>
      <c r="D383" s="22">
        <v>84000</v>
      </c>
      <c r="F383" s="19"/>
    </row>
    <row r="384" spans="1:6" s="37" customFormat="1" ht="24.75" customHeight="1" x14ac:dyDescent="0.2">
      <c r="A384" s="16"/>
      <c r="B384" s="20" t="s">
        <v>385</v>
      </c>
      <c r="C384" s="21"/>
      <c r="D384" s="22">
        <v>28000</v>
      </c>
      <c r="F384" s="23"/>
    </row>
    <row r="385" spans="1:6" s="37" customFormat="1" ht="24" customHeight="1" x14ac:dyDescent="0.2">
      <c r="A385" s="16"/>
      <c r="B385" s="20" t="s">
        <v>386</v>
      </c>
      <c r="C385" s="21"/>
      <c r="D385" s="22">
        <v>28000</v>
      </c>
      <c r="F385" s="23"/>
    </row>
    <row r="386" spans="1:6" s="37" customFormat="1" ht="27.75" customHeight="1" x14ac:dyDescent="0.2">
      <c r="A386" s="16"/>
      <c r="B386" s="20" t="s">
        <v>387</v>
      </c>
      <c r="C386" s="21"/>
      <c r="D386" s="22">
        <v>22764.23</v>
      </c>
      <c r="F386" s="23"/>
    </row>
    <row r="387" spans="1:6" s="37" customFormat="1" ht="26.25" customHeight="1" x14ac:dyDescent="0.2">
      <c r="A387" s="16"/>
      <c r="B387" s="20" t="s">
        <v>388</v>
      </c>
      <c r="C387" s="21"/>
      <c r="D387" s="22">
        <v>28000</v>
      </c>
      <c r="F387" s="23"/>
    </row>
    <row r="388" spans="1:6" s="37" customFormat="1" ht="36.75" customHeight="1" x14ac:dyDescent="0.2">
      <c r="A388" s="16"/>
      <c r="B388" s="20" t="s">
        <v>389</v>
      </c>
      <c r="C388" s="21"/>
      <c r="D388" s="22">
        <v>28000</v>
      </c>
      <c r="F388" s="23"/>
    </row>
    <row r="389" spans="1:6" s="37" customFormat="1" ht="36.75" customHeight="1" x14ac:dyDescent="0.2">
      <c r="A389" s="16"/>
      <c r="B389" s="20" t="s">
        <v>390</v>
      </c>
      <c r="C389" s="21"/>
      <c r="D389" s="22">
        <v>56000</v>
      </c>
      <c r="F389" s="23"/>
    </row>
    <row r="390" spans="1:6" s="37" customFormat="1" ht="26.25" customHeight="1" x14ac:dyDescent="0.2">
      <c r="A390" s="16"/>
      <c r="B390" s="20" t="s">
        <v>391</v>
      </c>
      <c r="C390" s="21"/>
      <c r="D390" s="22">
        <v>28000</v>
      </c>
      <c r="F390" s="19"/>
    </row>
    <row r="391" spans="1:6" s="37" customFormat="1" ht="26.25" customHeight="1" x14ac:dyDescent="0.2">
      <c r="A391" s="16"/>
      <c r="B391" s="20" t="s">
        <v>392</v>
      </c>
      <c r="C391" s="21"/>
      <c r="D391" s="22">
        <v>55907.66</v>
      </c>
      <c r="F391" s="19"/>
    </row>
    <row r="392" spans="1:6" s="37" customFormat="1" ht="41.25" customHeight="1" x14ac:dyDescent="0.2">
      <c r="A392" s="16"/>
      <c r="B392" s="20" t="s">
        <v>202</v>
      </c>
      <c r="C392" s="21"/>
      <c r="D392" s="22">
        <v>28000</v>
      </c>
      <c r="F392" s="23"/>
    </row>
    <row r="393" spans="1:6" s="37" customFormat="1" ht="30.75" customHeight="1" x14ac:dyDescent="0.2">
      <c r="A393" s="16"/>
      <c r="B393" s="20" t="s">
        <v>203</v>
      </c>
      <c r="C393" s="21"/>
      <c r="D393" s="22">
        <v>37317.089999999997</v>
      </c>
      <c r="F393" s="19"/>
    </row>
    <row r="394" spans="1:6" s="37" customFormat="1" ht="33.75" customHeight="1" x14ac:dyDescent="0.2">
      <c r="A394" s="16"/>
      <c r="B394" s="20" t="s">
        <v>393</v>
      </c>
      <c r="C394" s="21"/>
      <c r="D394" s="22">
        <v>56000</v>
      </c>
      <c r="F394" s="23"/>
    </row>
    <row r="395" spans="1:6" s="37" customFormat="1" ht="22.5" customHeight="1" x14ac:dyDescent="0.2">
      <c r="A395" s="16"/>
      <c r="B395" s="20" t="s">
        <v>394</v>
      </c>
      <c r="C395" s="21"/>
      <c r="D395" s="22">
        <v>28000</v>
      </c>
      <c r="F395" s="23"/>
    </row>
    <row r="396" spans="1:6" s="37" customFormat="1" ht="28.5" customHeight="1" x14ac:dyDescent="0.2">
      <c r="A396" s="16"/>
      <c r="B396" s="20" t="s">
        <v>395</v>
      </c>
      <c r="C396" s="21"/>
      <c r="D396" s="22">
        <v>28000</v>
      </c>
      <c r="F396" s="23"/>
    </row>
    <row r="397" spans="1:6" s="37" customFormat="1" ht="53.25" customHeight="1" x14ac:dyDescent="0.2">
      <c r="A397" s="16"/>
      <c r="B397" s="20" t="s">
        <v>396</v>
      </c>
      <c r="C397" s="21"/>
      <c r="D397" s="22">
        <v>28000</v>
      </c>
      <c r="F397" s="23"/>
    </row>
    <row r="398" spans="1:6" s="37" customFormat="1" ht="40.5" customHeight="1" x14ac:dyDescent="0.2">
      <c r="A398" s="16"/>
      <c r="B398" s="20" t="s">
        <v>208</v>
      </c>
      <c r="C398" s="21"/>
      <c r="D398" s="22">
        <v>28000</v>
      </c>
      <c r="F398" s="23"/>
    </row>
    <row r="399" spans="1:6" s="37" customFormat="1" ht="24.75" customHeight="1" x14ac:dyDescent="0.2">
      <c r="A399" s="16"/>
      <c r="B399" s="20" t="s">
        <v>397</v>
      </c>
      <c r="C399" s="21"/>
      <c r="D399" s="22">
        <v>27530.26</v>
      </c>
      <c r="F399" s="23"/>
    </row>
    <row r="400" spans="1:6" s="37" customFormat="1" ht="53.25" customHeight="1" x14ac:dyDescent="0.2">
      <c r="A400" s="16"/>
      <c r="B400" s="20" t="s">
        <v>398</v>
      </c>
      <c r="C400" s="21"/>
      <c r="D400" s="22">
        <v>18000</v>
      </c>
      <c r="F400" s="23"/>
    </row>
    <row r="401" spans="1:6" s="37" customFormat="1" ht="40.5" customHeight="1" x14ac:dyDescent="0.2">
      <c r="A401" s="16"/>
      <c r="B401" s="20" t="s">
        <v>399</v>
      </c>
      <c r="C401" s="21"/>
      <c r="D401" s="22">
        <v>28000</v>
      </c>
      <c r="F401" s="23"/>
    </row>
    <row r="402" spans="1:6" s="37" customFormat="1" ht="45.75" customHeight="1" x14ac:dyDescent="0.2">
      <c r="A402" s="16"/>
      <c r="B402" s="20" t="s">
        <v>320</v>
      </c>
      <c r="C402" s="21"/>
      <c r="D402" s="22">
        <v>56000</v>
      </c>
      <c r="F402" s="23"/>
    </row>
    <row r="403" spans="1:6" s="37" customFormat="1" ht="35.25" customHeight="1" x14ac:dyDescent="0.2">
      <c r="A403" s="16"/>
      <c r="B403" s="20" t="s">
        <v>400</v>
      </c>
      <c r="C403" s="21"/>
      <c r="D403" s="22">
        <v>23701</v>
      </c>
      <c r="F403" s="23"/>
    </row>
    <row r="404" spans="1:6" s="37" customFormat="1" ht="25.5" customHeight="1" x14ac:dyDescent="0.2">
      <c r="A404" s="16"/>
      <c r="B404" s="20" t="s">
        <v>401</v>
      </c>
      <c r="C404" s="21"/>
      <c r="D404" s="22">
        <v>56000</v>
      </c>
      <c r="F404" s="23"/>
    </row>
    <row r="405" spans="1:6" s="37" customFormat="1" ht="33" customHeight="1" x14ac:dyDescent="0.2">
      <c r="A405" s="16"/>
      <c r="B405" s="20" t="s">
        <v>402</v>
      </c>
      <c r="C405" s="21"/>
      <c r="D405" s="22">
        <v>28000</v>
      </c>
      <c r="F405" s="23"/>
    </row>
    <row r="406" spans="1:6" s="37" customFormat="1" ht="39.75" customHeight="1" x14ac:dyDescent="0.2">
      <c r="A406" s="16"/>
      <c r="B406" s="20" t="s">
        <v>403</v>
      </c>
      <c r="C406" s="21"/>
      <c r="D406" s="22">
        <v>69428.460000000006</v>
      </c>
      <c r="F406" s="19"/>
    </row>
    <row r="407" spans="1:6" s="37" customFormat="1" ht="38.25" customHeight="1" x14ac:dyDescent="0.2">
      <c r="A407" s="16"/>
      <c r="B407" s="20" t="s">
        <v>404</v>
      </c>
      <c r="C407" s="21"/>
      <c r="D407" s="22">
        <v>20757.48</v>
      </c>
      <c r="F407" s="23"/>
    </row>
    <row r="408" spans="1:6" s="37" customFormat="1" ht="24.75" customHeight="1" x14ac:dyDescent="0.2">
      <c r="A408" s="16"/>
      <c r="B408" s="20" t="s">
        <v>405</v>
      </c>
      <c r="C408" s="21"/>
      <c r="D408" s="22">
        <v>28000</v>
      </c>
      <c r="F408" s="23"/>
    </row>
    <row r="409" spans="1:6" s="37" customFormat="1" ht="27" customHeight="1" x14ac:dyDescent="0.2">
      <c r="A409" s="16"/>
      <c r="B409" s="20" t="s">
        <v>406</v>
      </c>
      <c r="C409" s="21"/>
      <c r="D409" s="22">
        <v>56000</v>
      </c>
      <c r="F409" s="23"/>
    </row>
    <row r="410" spans="1:6" s="37" customFormat="1" ht="40.5" customHeight="1" x14ac:dyDescent="0.2">
      <c r="A410" s="16"/>
      <c r="B410" s="20" t="s">
        <v>407</v>
      </c>
      <c r="C410" s="21"/>
      <c r="D410" s="22">
        <v>28000</v>
      </c>
      <c r="F410" s="23"/>
    </row>
    <row r="411" spans="1:6" s="37" customFormat="1" ht="24" customHeight="1" x14ac:dyDescent="0.2">
      <c r="A411" s="16"/>
      <c r="B411" s="20" t="s">
        <v>408</v>
      </c>
      <c r="C411" s="21"/>
      <c r="D411" s="22">
        <v>28000</v>
      </c>
      <c r="F411" s="23"/>
    </row>
    <row r="412" spans="1:6" s="37" customFormat="1" ht="38.25" customHeight="1" x14ac:dyDescent="0.2">
      <c r="A412" s="16"/>
      <c r="B412" s="20" t="s">
        <v>409</v>
      </c>
      <c r="C412" s="21"/>
      <c r="D412" s="22">
        <v>45194.74</v>
      </c>
      <c r="F412" s="23"/>
    </row>
    <row r="413" spans="1:6" s="37" customFormat="1" ht="26.25" customHeight="1" x14ac:dyDescent="0.2">
      <c r="A413" s="16"/>
      <c r="B413" s="20" t="s">
        <v>410</v>
      </c>
      <c r="C413" s="21"/>
      <c r="D413" s="22">
        <v>56000</v>
      </c>
      <c r="F413" s="23"/>
    </row>
    <row r="414" spans="1:6" s="37" customFormat="1" ht="42" customHeight="1" x14ac:dyDescent="0.2">
      <c r="A414" s="16"/>
      <c r="B414" s="20" t="s">
        <v>411</v>
      </c>
      <c r="C414" s="21"/>
      <c r="D414" s="22">
        <v>26875.65</v>
      </c>
      <c r="F414" s="23"/>
    </row>
    <row r="415" spans="1:6" s="37" customFormat="1" ht="51" customHeight="1" x14ac:dyDescent="0.2">
      <c r="A415" s="16"/>
      <c r="B415" s="20" t="s">
        <v>412</v>
      </c>
      <c r="C415" s="21"/>
      <c r="D415" s="22">
        <v>22764.23</v>
      </c>
      <c r="F415" s="23"/>
    </row>
    <row r="416" spans="1:6" s="37" customFormat="1" ht="31.5" customHeight="1" x14ac:dyDescent="0.2">
      <c r="A416" s="16"/>
      <c r="B416" s="27" t="s">
        <v>413</v>
      </c>
      <c r="C416" s="21"/>
      <c r="D416" s="22">
        <v>106585.37</v>
      </c>
      <c r="F416" s="19"/>
    </row>
    <row r="417" spans="1:6" s="37" customFormat="1" ht="28.5" customHeight="1" x14ac:dyDescent="0.2">
      <c r="A417" s="16"/>
      <c r="B417" s="20" t="s">
        <v>414</v>
      </c>
      <c r="C417" s="21"/>
      <c r="D417" s="22">
        <v>28000</v>
      </c>
      <c r="F417" s="23"/>
    </row>
    <row r="418" spans="1:6" s="37" customFormat="1" ht="28.5" customHeight="1" x14ac:dyDescent="0.2">
      <c r="A418" s="16"/>
      <c r="B418" s="20" t="s">
        <v>415</v>
      </c>
      <c r="C418" s="21"/>
      <c r="D418" s="22">
        <v>22764.23</v>
      </c>
      <c r="F418" s="23"/>
    </row>
    <row r="419" spans="1:6" s="37" customFormat="1" ht="37.5" customHeight="1" x14ac:dyDescent="0.2">
      <c r="A419" s="16"/>
      <c r="B419" s="20" t="s">
        <v>416</v>
      </c>
      <c r="C419" s="21"/>
      <c r="D419" s="22">
        <v>28000</v>
      </c>
      <c r="F419" s="23"/>
    </row>
    <row r="420" spans="1:6" s="37" customFormat="1" ht="39" customHeight="1" x14ac:dyDescent="0.2">
      <c r="A420" s="16"/>
      <c r="B420" s="20" t="s">
        <v>417</v>
      </c>
      <c r="C420" s="21"/>
      <c r="D420" s="22">
        <v>56000</v>
      </c>
      <c r="F420" s="23"/>
    </row>
    <row r="421" spans="1:6" s="37" customFormat="1" ht="38.25" customHeight="1" x14ac:dyDescent="0.2">
      <c r="A421" s="16"/>
      <c r="B421" s="20" t="s">
        <v>418</v>
      </c>
      <c r="C421" s="21"/>
      <c r="D421" s="22">
        <v>28000</v>
      </c>
      <c r="F421" s="23"/>
    </row>
    <row r="422" spans="1:6" s="37" customFormat="1" ht="42" customHeight="1" x14ac:dyDescent="0.2">
      <c r="A422" s="16"/>
      <c r="B422" s="20" t="s">
        <v>419</v>
      </c>
      <c r="C422" s="21"/>
      <c r="D422" s="22">
        <v>27578.54</v>
      </c>
      <c r="F422" s="23"/>
    </row>
    <row r="423" spans="1:6" s="37" customFormat="1" ht="39" customHeight="1" x14ac:dyDescent="0.2">
      <c r="A423" s="16"/>
      <c r="B423" s="20" t="s">
        <v>420</v>
      </c>
      <c r="C423" s="21"/>
      <c r="D423" s="22">
        <v>39708.660000000003</v>
      </c>
      <c r="F423" s="23"/>
    </row>
    <row r="424" spans="1:6" s="37" customFormat="1" ht="48" customHeight="1" x14ac:dyDescent="0.2">
      <c r="A424" s="16"/>
      <c r="B424" s="20" t="s">
        <v>421</v>
      </c>
      <c r="C424" s="21"/>
      <c r="D424" s="22">
        <v>28000</v>
      </c>
      <c r="F424" s="23"/>
    </row>
    <row r="425" spans="1:6" s="37" customFormat="1" ht="33.75" customHeight="1" x14ac:dyDescent="0.2">
      <c r="A425" s="16"/>
      <c r="B425" s="20" t="s">
        <v>422</v>
      </c>
      <c r="C425" s="21"/>
      <c r="D425" s="22">
        <v>28000</v>
      </c>
      <c r="F425" s="23"/>
    </row>
    <row r="426" spans="1:6" s="37" customFormat="1" ht="24.75" customHeight="1" x14ac:dyDescent="0.2">
      <c r="A426" s="16"/>
      <c r="B426" s="20" t="s">
        <v>235</v>
      </c>
      <c r="C426" s="21"/>
      <c r="D426" s="22">
        <v>56000</v>
      </c>
      <c r="F426" s="23"/>
    </row>
    <row r="427" spans="1:6" s="37" customFormat="1" ht="40.5" customHeight="1" x14ac:dyDescent="0.2">
      <c r="A427" s="16"/>
      <c r="B427" s="20" t="s">
        <v>423</v>
      </c>
      <c r="C427" s="21"/>
      <c r="D427" s="22">
        <v>28000</v>
      </c>
      <c r="F427" s="23"/>
    </row>
    <row r="428" spans="1:6" s="37" customFormat="1" ht="28.5" customHeight="1" x14ac:dyDescent="0.2">
      <c r="A428" s="16"/>
      <c r="B428" s="20" t="s">
        <v>424</v>
      </c>
      <c r="C428" s="21"/>
      <c r="D428" s="22">
        <v>28000</v>
      </c>
      <c r="F428" s="23"/>
    </row>
    <row r="429" spans="1:6" s="37" customFormat="1" ht="31.5" customHeight="1" x14ac:dyDescent="0.2">
      <c r="A429" s="16"/>
      <c r="B429" s="20" t="s">
        <v>425</v>
      </c>
      <c r="C429" s="21"/>
      <c r="D429" s="22">
        <v>56000</v>
      </c>
      <c r="F429" s="23"/>
    </row>
    <row r="430" spans="1:6" s="37" customFormat="1" ht="27" customHeight="1" x14ac:dyDescent="0.2">
      <c r="A430" s="16"/>
      <c r="B430" s="20" t="s">
        <v>426</v>
      </c>
      <c r="C430" s="21"/>
      <c r="D430" s="22">
        <v>28000</v>
      </c>
      <c r="F430" s="23"/>
    </row>
    <row r="431" spans="1:6" s="37" customFormat="1" ht="32.25" customHeight="1" x14ac:dyDescent="0.2">
      <c r="A431" s="16"/>
      <c r="B431" s="20" t="s">
        <v>239</v>
      </c>
      <c r="C431" s="21"/>
      <c r="D431" s="22">
        <v>39024.39</v>
      </c>
      <c r="F431" s="19"/>
    </row>
    <row r="432" spans="1:6" s="37" customFormat="1" ht="36" customHeight="1" x14ac:dyDescent="0.2">
      <c r="A432" s="16"/>
      <c r="B432" s="20" t="s">
        <v>427</v>
      </c>
      <c r="C432" s="21"/>
      <c r="D432" s="22">
        <v>28000</v>
      </c>
      <c r="F432" s="23"/>
    </row>
    <row r="433" spans="1:6" s="37" customFormat="1" ht="28.5" customHeight="1" x14ac:dyDescent="0.2">
      <c r="A433" s="16"/>
      <c r="B433" s="20" t="s">
        <v>428</v>
      </c>
      <c r="C433" s="21"/>
      <c r="D433" s="22">
        <v>68292.679999999993</v>
      </c>
      <c r="F433" s="23"/>
    </row>
    <row r="434" spans="1:6" s="37" customFormat="1" ht="42" customHeight="1" x14ac:dyDescent="0.2">
      <c r="A434" s="16"/>
      <c r="B434" s="20" t="s">
        <v>429</v>
      </c>
      <c r="C434" s="21"/>
      <c r="D434" s="22">
        <v>26476.41</v>
      </c>
      <c r="F434" s="23"/>
    </row>
    <row r="435" spans="1:6" s="37" customFormat="1" ht="29.25" customHeight="1" x14ac:dyDescent="0.2">
      <c r="A435" s="16"/>
      <c r="B435" s="20" t="s">
        <v>430</v>
      </c>
      <c r="C435" s="21"/>
      <c r="D435" s="22">
        <v>28000</v>
      </c>
      <c r="F435" s="23"/>
    </row>
    <row r="436" spans="1:6" s="37" customFormat="1" ht="36.75" customHeight="1" x14ac:dyDescent="0.2">
      <c r="A436" s="16"/>
      <c r="B436" s="20" t="s">
        <v>431</v>
      </c>
      <c r="C436" s="21"/>
      <c r="D436" s="22">
        <v>56000</v>
      </c>
      <c r="F436" s="23"/>
    </row>
    <row r="437" spans="1:6" s="37" customFormat="1" ht="27" customHeight="1" x14ac:dyDescent="0.2">
      <c r="A437" s="16"/>
      <c r="B437" s="20" t="s">
        <v>432</v>
      </c>
      <c r="C437" s="21"/>
      <c r="D437" s="22">
        <v>56000</v>
      </c>
      <c r="F437" s="23"/>
    </row>
    <row r="438" spans="1:6" s="37" customFormat="1" ht="39.75" customHeight="1" x14ac:dyDescent="0.2">
      <c r="A438" s="16"/>
      <c r="B438" s="20" t="s">
        <v>433</v>
      </c>
      <c r="C438" s="21"/>
      <c r="D438" s="22">
        <v>22764.23</v>
      </c>
      <c r="F438" s="23"/>
    </row>
    <row r="439" spans="1:6" s="37" customFormat="1" ht="41.25" customHeight="1" x14ac:dyDescent="0.2">
      <c r="A439" s="16"/>
      <c r="B439" s="20" t="s">
        <v>434</v>
      </c>
      <c r="C439" s="38"/>
      <c r="D439" s="22">
        <v>53857.08</v>
      </c>
      <c r="F439" s="19"/>
    </row>
    <row r="440" spans="1:6" s="37" customFormat="1" ht="40.5" customHeight="1" x14ac:dyDescent="0.2">
      <c r="A440" s="16"/>
      <c r="B440" s="20" t="s">
        <v>435</v>
      </c>
      <c r="C440" s="21"/>
      <c r="D440" s="22">
        <v>19000</v>
      </c>
      <c r="F440" s="23"/>
    </row>
    <row r="441" spans="1:6" s="37" customFormat="1" ht="37.5" customHeight="1" x14ac:dyDescent="0.2">
      <c r="A441" s="16"/>
      <c r="B441" s="20" t="s">
        <v>436</v>
      </c>
      <c r="C441" s="21"/>
      <c r="D441" s="22">
        <v>28000</v>
      </c>
      <c r="F441" s="23"/>
    </row>
    <row r="442" spans="1:6" s="37" customFormat="1" ht="28.5" customHeight="1" x14ac:dyDescent="0.2">
      <c r="A442" s="16"/>
      <c r="B442" s="20" t="s">
        <v>437</v>
      </c>
      <c r="C442" s="21"/>
      <c r="D442" s="22">
        <v>112000</v>
      </c>
      <c r="F442" s="19"/>
    </row>
    <row r="443" spans="1:6" s="37" customFormat="1" ht="32.25" customHeight="1" x14ac:dyDescent="0.2">
      <c r="A443" s="16"/>
      <c r="B443" s="20" t="s">
        <v>438</v>
      </c>
      <c r="C443" s="21"/>
      <c r="D443" s="22">
        <v>27200</v>
      </c>
      <c r="F443" s="23"/>
    </row>
    <row r="444" spans="1:6" s="37" customFormat="1" ht="27" customHeight="1" x14ac:dyDescent="0.2">
      <c r="A444" s="16"/>
      <c r="B444" s="20" t="s">
        <v>439</v>
      </c>
      <c r="C444" s="21"/>
      <c r="D444" s="22">
        <v>28000</v>
      </c>
      <c r="F444" s="23"/>
    </row>
    <row r="445" spans="1:6" s="37" customFormat="1" ht="28.5" customHeight="1" x14ac:dyDescent="0.2">
      <c r="A445" s="16"/>
      <c r="B445" s="20" t="s">
        <v>440</v>
      </c>
      <c r="C445" s="21"/>
      <c r="D445" s="22">
        <v>28000</v>
      </c>
      <c r="F445" s="23"/>
    </row>
    <row r="446" spans="1:6" s="37" customFormat="1" ht="38.25" customHeight="1" x14ac:dyDescent="0.2">
      <c r="A446" s="16"/>
      <c r="B446" s="20" t="s">
        <v>441</v>
      </c>
      <c r="C446" s="21"/>
      <c r="D446" s="22">
        <v>22764.23</v>
      </c>
      <c r="F446" s="23"/>
    </row>
    <row r="447" spans="1:6" s="37" customFormat="1" ht="27" customHeight="1" x14ac:dyDescent="0.2">
      <c r="A447" s="16"/>
      <c r="B447" s="20" t="s">
        <v>442</v>
      </c>
      <c r="C447" s="21"/>
      <c r="D447" s="22">
        <v>56000</v>
      </c>
      <c r="F447" s="23"/>
    </row>
    <row r="448" spans="1:6" s="37" customFormat="1" ht="28.5" x14ac:dyDescent="0.2">
      <c r="A448" s="16"/>
      <c r="B448" s="20" t="s">
        <v>443</v>
      </c>
      <c r="C448" s="21"/>
      <c r="D448" s="22">
        <v>27897.09</v>
      </c>
      <c r="F448" s="23"/>
    </row>
    <row r="449" spans="1:6" s="37" customFormat="1" ht="25.5" customHeight="1" x14ac:dyDescent="0.2">
      <c r="A449" s="16"/>
      <c r="B449" s="20" t="s">
        <v>444</v>
      </c>
      <c r="C449" s="21"/>
      <c r="D449" s="22">
        <v>28000</v>
      </c>
      <c r="F449" s="23"/>
    </row>
    <row r="450" spans="1:6" s="37" customFormat="1" ht="46.5" customHeight="1" x14ac:dyDescent="0.2">
      <c r="A450" s="16"/>
      <c r="B450" s="20" t="s">
        <v>445</v>
      </c>
      <c r="C450" s="21"/>
      <c r="D450" s="22">
        <v>28000</v>
      </c>
      <c r="F450" s="23"/>
    </row>
    <row r="451" spans="1:6" s="37" customFormat="1" ht="30" customHeight="1" x14ac:dyDescent="0.2">
      <c r="A451" s="16"/>
      <c r="B451" s="20" t="s">
        <v>446</v>
      </c>
      <c r="C451" s="21"/>
      <c r="D451" s="22">
        <v>24000</v>
      </c>
      <c r="F451" s="23"/>
    </row>
    <row r="452" spans="1:6" s="37" customFormat="1" ht="32.25" customHeight="1" x14ac:dyDescent="0.2">
      <c r="A452" s="16"/>
      <c r="B452" s="20" t="s">
        <v>447</v>
      </c>
      <c r="C452" s="21"/>
      <c r="D452" s="22">
        <v>28000</v>
      </c>
      <c r="F452" s="23"/>
    </row>
    <row r="453" spans="1:6" s="37" customFormat="1" ht="31.5" customHeight="1" x14ac:dyDescent="0.2">
      <c r="A453" s="16"/>
      <c r="B453" s="20" t="s">
        <v>448</v>
      </c>
      <c r="C453" s="21"/>
      <c r="D453" s="22">
        <v>27093.51</v>
      </c>
      <c r="F453" s="23"/>
    </row>
    <row r="454" spans="1:6" s="37" customFormat="1" ht="33" customHeight="1" x14ac:dyDescent="0.2">
      <c r="A454" s="16"/>
      <c r="B454" s="20" t="s">
        <v>449</v>
      </c>
      <c r="C454" s="21"/>
      <c r="D454" s="22">
        <v>28000</v>
      </c>
      <c r="F454" s="23"/>
    </row>
    <row r="455" spans="1:6" s="37" customFormat="1" ht="37.5" customHeight="1" x14ac:dyDescent="0.2">
      <c r="A455" s="16"/>
      <c r="B455" s="20" t="s">
        <v>255</v>
      </c>
      <c r="C455" s="21"/>
      <c r="D455" s="22">
        <v>56000</v>
      </c>
      <c r="F455" s="23"/>
    </row>
    <row r="456" spans="1:6" s="37" customFormat="1" ht="55.5" customHeight="1" x14ac:dyDescent="0.2">
      <c r="A456" s="16"/>
      <c r="B456" s="20" t="s">
        <v>257</v>
      </c>
      <c r="C456" s="21"/>
      <c r="D456" s="22">
        <v>27998.25</v>
      </c>
      <c r="F456" s="23"/>
    </row>
    <row r="457" spans="1:6" s="37" customFormat="1" ht="44.25" customHeight="1" x14ac:dyDescent="0.2">
      <c r="A457" s="16"/>
      <c r="B457" s="20" t="s">
        <v>450</v>
      </c>
      <c r="C457" s="21"/>
      <c r="D457" s="22">
        <v>28000</v>
      </c>
      <c r="F457" s="23"/>
    </row>
    <row r="458" spans="1:6" s="37" customFormat="1" ht="70.5" customHeight="1" x14ac:dyDescent="0.2">
      <c r="A458" s="16"/>
      <c r="B458" s="20" t="s">
        <v>451</v>
      </c>
      <c r="C458" s="21"/>
      <c r="D458" s="22">
        <v>22764.23</v>
      </c>
      <c r="F458" s="23"/>
    </row>
    <row r="459" spans="1:6" s="37" customFormat="1" ht="40.5" customHeight="1" x14ac:dyDescent="0.2">
      <c r="A459" s="16"/>
      <c r="B459" s="20" t="s">
        <v>452</v>
      </c>
      <c r="C459" s="21"/>
      <c r="D459" s="22">
        <v>56000</v>
      </c>
      <c r="F459" s="23"/>
    </row>
    <row r="460" spans="1:6" s="37" customFormat="1" ht="28.5" customHeight="1" x14ac:dyDescent="0.2">
      <c r="A460" s="16"/>
      <c r="B460" s="20" t="s">
        <v>453</v>
      </c>
      <c r="C460" s="21"/>
      <c r="D460" s="22">
        <v>169821.13</v>
      </c>
      <c r="F460" s="19"/>
    </row>
    <row r="461" spans="1:6" s="37" customFormat="1" ht="38.25" customHeight="1" x14ac:dyDescent="0.2">
      <c r="A461" s="16"/>
      <c r="B461" s="20" t="s">
        <v>454</v>
      </c>
      <c r="C461" s="21"/>
      <c r="D461" s="22">
        <v>28000</v>
      </c>
      <c r="F461" s="23"/>
    </row>
    <row r="462" spans="1:6" s="37" customFormat="1" ht="23.25" customHeight="1" x14ac:dyDescent="0.2">
      <c r="A462" s="16"/>
      <c r="B462" s="20" t="s">
        <v>455</v>
      </c>
      <c r="C462" s="21"/>
      <c r="D462" s="22">
        <v>27973.94</v>
      </c>
      <c r="F462" s="23"/>
    </row>
    <row r="463" spans="1:6" s="37" customFormat="1" ht="55.5" customHeight="1" x14ac:dyDescent="0.2">
      <c r="A463" s="16"/>
      <c r="B463" s="20" t="s">
        <v>456</v>
      </c>
      <c r="C463" s="21"/>
      <c r="D463" s="22">
        <v>28000</v>
      </c>
      <c r="F463" s="23"/>
    </row>
    <row r="464" spans="1:6" s="37" customFormat="1" ht="39" customHeight="1" x14ac:dyDescent="0.2">
      <c r="A464" s="16"/>
      <c r="B464" s="20" t="s">
        <v>457</v>
      </c>
      <c r="C464" s="21"/>
      <c r="D464" s="22">
        <v>56000</v>
      </c>
      <c r="F464" s="23"/>
    </row>
    <row r="465" spans="1:6" s="37" customFormat="1" ht="28.5" customHeight="1" x14ac:dyDescent="0.2">
      <c r="A465" s="16"/>
      <c r="B465" s="20" t="s">
        <v>458</v>
      </c>
      <c r="C465" s="21"/>
      <c r="D465" s="22">
        <v>28000</v>
      </c>
      <c r="F465" s="23"/>
    </row>
    <row r="466" spans="1:6" s="37" customFormat="1" ht="50.25" customHeight="1" x14ac:dyDescent="0.2">
      <c r="A466" s="16"/>
      <c r="B466" s="20" t="s">
        <v>459</v>
      </c>
      <c r="C466" s="21"/>
      <c r="D466" s="22">
        <v>28000</v>
      </c>
      <c r="F466" s="23"/>
    </row>
    <row r="467" spans="1:6" s="37" customFormat="1" ht="27" customHeight="1" x14ac:dyDescent="0.2">
      <c r="A467" s="16"/>
      <c r="B467" s="20" t="s">
        <v>460</v>
      </c>
      <c r="C467" s="21"/>
      <c r="D467" s="22">
        <v>22764.23</v>
      </c>
      <c r="F467" s="23"/>
    </row>
    <row r="468" spans="1:6" s="37" customFormat="1" ht="47.25" customHeight="1" x14ac:dyDescent="0.2">
      <c r="A468" s="16"/>
      <c r="B468" s="20" t="s">
        <v>461</v>
      </c>
      <c r="C468" s="21"/>
      <c r="D468" s="22">
        <v>56000</v>
      </c>
      <c r="F468" s="23"/>
    </row>
    <row r="469" spans="1:6" s="37" customFormat="1" ht="27" customHeight="1" x14ac:dyDescent="0.2">
      <c r="A469" s="16"/>
      <c r="B469" s="20" t="s">
        <v>462</v>
      </c>
      <c r="C469" s="21"/>
      <c r="D469" s="22">
        <v>28000</v>
      </c>
      <c r="F469" s="23"/>
    </row>
    <row r="470" spans="1:6" s="37" customFormat="1" ht="33" customHeight="1" x14ac:dyDescent="0.2">
      <c r="A470" s="16"/>
      <c r="B470" s="20" t="s">
        <v>463</v>
      </c>
      <c r="C470" s="21"/>
      <c r="D470" s="22">
        <v>22764.23</v>
      </c>
      <c r="F470" s="23"/>
    </row>
    <row r="471" spans="1:6" s="37" customFormat="1" ht="39" customHeight="1" x14ac:dyDescent="0.2">
      <c r="A471" s="16"/>
      <c r="B471" s="20" t="s">
        <v>464</v>
      </c>
      <c r="C471" s="21"/>
      <c r="D471" s="22">
        <v>28000</v>
      </c>
      <c r="F471" s="23"/>
    </row>
    <row r="472" spans="1:6" s="37" customFormat="1" ht="29.25" customHeight="1" x14ac:dyDescent="0.2">
      <c r="A472" s="16"/>
      <c r="B472" s="20" t="s">
        <v>465</v>
      </c>
      <c r="C472" s="21"/>
      <c r="D472" s="22">
        <v>10553.52</v>
      </c>
      <c r="F472" s="19"/>
    </row>
    <row r="473" spans="1:6" s="37" customFormat="1" ht="36.75" customHeight="1" x14ac:dyDescent="0.2">
      <c r="A473" s="16"/>
      <c r="B473" s="20" t="s">
        <v>466</v>
      </c>
      <c r="C473" s="21"/>
      <c r="D473" s="22">
        <v>28000</v>
      </c>
      <c r="F473" s="23"/>
    </row>
    <row r="474" spans="1:6" s="37" customFormat="1" ht="36.75" customHeight="1" x14ac:dyDescent="0.2">
      <c r="A474" s="16"/>
      <c r="B474" s="20" t="s">
        <v>467</v>
      </c>
      <c r="C474" s="21"/>
      <c r="D474" s="22">
        <v>56000</v>
      </c>
      <c r="F474" s="23"/>
    </row>
    <row r="475" spans="1:6" s="37" customFormat="1" ht="39.75" customHeight="1" x14ac:dyDescent="0.2">
      <c r="A475" s="16"/>
      <c r="B475" s="20" t="s">
        <v>468</v>
      </c>
      <c r="C475" s="21"/>
      <c r="D475" s="22">
        <v>28000</v>
      </c>
      <c r="F475" s="23"/>
    </row>
    <row r="476" spans="1:6" s="37" customFormat="1" ht="42.75" customHeight="1" x14ac:dyDescent="0.2">
      <c r="A476" s="16"/>
      <c r="B476" s="20" t="s">
        <v>469</v>
      </c>
      <c r="C476" s="21"/>
      <c r="D476" s="22">
        <v>22764.23</v>
      </c>
      <c r="F476" s="23"/>
    </row>
    <row r="477" spans="1:6" s="37" customFormat="1" ht="56.25" customHeight="1" x14ac:dyDescent="0.2">
      <c r="A477" s="16"/>
      <c r="B477" s="20" t="s">
        <v>470</v>
      </c>
      <c r="C477" s="21"/>
      <c r="D477" s="22">
        <v>22764.23</v>
      </c>
      <c r="F477" s="23"/>
    </row>
    <row r="478" spans="1:6" s="37" customFormat="1" ht="48" customHeight="1" x14ac:dyDescent="0.2">
      <c r="A478" s="16"/>
      <c r="B478" s="20" t="s">
        <v>471</v>
      </c>
      <c r="C478" s="21"/>
      <c r="D478" s="22">
        <v>28000</v>
      </c>
      <c r="F478" s="23"/>
    </row>
    <row r="479" spans="1:6" s="37" customFormat="1" ht="55.5" customHeight="1" x14ac:dyDescent="0.2">
      <c r="A479" s="16"/>
      <c r="B479" s="20" t="s">
        <v>472</v>
      </c>
      <c r="C479" s="21"/>
      <c r="D479" s="22">
        <v>112000</v>
      </c>
      <c r="F479" s="23"/>
    </row>
    <row r="480" spans="1:6" s="37" customFormat="1" ht="38.25" customHeight="1" x14ac:dyDescent="0.2">
      <c r="A480" s="16"/>
      <c r="B480" s="20" t="s">
        <v>473</v>
      </c>
      <c r="C480" s="21"/>
      <c r="D480" s="22">
        <v>28000</v>
      </c>
      <c r="F480" s="23"/>
    </row>
    <row r="481" spans="1:6" s="37" customFormat="1" ht="40.5" customHeight="1" x14ac:dyDescent="0.2">
      <c r="A481" s="16"/>
      <c r="B481" s="20" t="s">
        <v>474</v>
      </c>
      <c r="C481" s="21"/>
      <c r="D481" s="22">
        <v>56000</v>
      </c>
      <c r="F481" s="23"/>
    </row>
    <row r="482" spans="1:6" s="37" customFormat="1" ht="29.25" customHeight="1" x14ac:dyDescent="0.2">
      <c r="A482" s="16"/>
      <c r="B482" s="20" t="s">
        <v>475</v>
      </c>
      <c r="C482" s="21"/>
      <c r="D482" s="22">
        <v>89176.67</v>
      </c>
      <c r="F482" s="23"/>
    </row>
    <row r="483" spans="1:6" s="37" customFormat="1" ht="30.75" customHeight="1" x14ac:dyDescent="0.2">
      <c r="A483" s="16"/>
      <c r="B483" s="20" t="s">
        <v>476</v>
      </c>
      <c r="C483" s="21"/>
      <c r="D483" s="22">
        <v>28000</v>
      </c>
      <c r="F483" s="23"/>
    </row>
    <row r="484" spans="1:6" s="37" customFormat="1" ht="39" customHeight="1" x14ac:dyDescent="0.2">
      <c r="A484" s="16"/>
      <c r="B484" s="20" t="s">
        <v>477</v>
      </c>
      <c r="C484" s="21"/>
      <c r="D484" s="22">
        <v>168000</v>
      </c>
      <c r="F484" s="23"/>
    </row>
    <row r="485" spans="1:6" s="37" customFormat="1" ht="51.75" customHeight="1" x14ac:dyDescent="0.2">
      <c r="A485" s="16"/>
      <c r="B485" s="20" t="s">
        <v>478</v>
      </c>
      <c r="C485" s="21"/>
      <c r="D485" s="22">
        <v>28000</v>
      </c>
      <c r="F485" s="23"/>
    </row>
    <row r="486" spans="1:6" s="37" customFormat="1" ht="24.75" customHeight="1" x14ac:dyDescent="0.2">
      <c r="A486" s="16"/>
      <c r="B486" s="20" t="s">
        <v>479</v>
      </c>
      <c r="C486" s="21"/>
      <c r="D486" s="22">
        <v>56000</v>
      </c>
      <c r="F486" s="23"/>
    </row>
    <row r="487" spans="1:6" s="37" customFormat="1" ht="23.25" customHeight="1" x14ac:dyDescent="0.2">
      <c r="A487" s="16"/>
      <c r="B487" s="20" t="s">
        <v>480</v>
      </c>
      <c r="C487" s="21"/>
      <c r="D487" s="22">
        <v>28000</v>
      </c>
      <c r="F487" s="23"/>
    </row>
    <row r="488" spans="1:6" s="37" customFormat="1" ht="28.5" x14ac:dyDescent="0.2">
      <c r="A488" s="16"/>
      <c r="B488" s="20" t="s">
        <v>481</v>
      </c>
      <c r="C488" s="21"/>
      <c r="D488" s="22">
        <v>28000</v>
      </c>
      <c r="F488" s="23"/>
    </row>
    <row r="489" spans="1:6" s="37" customFormat="1" ht="22.5" customHeight="1" x14ac:dyDescent="0.2">
      <c r="A489" s="16"/>
      <c r="B489" s="20" t="s">
        <v>482</v>
      </c>
      <c r="C489" s="21"/>
      <c r="D489" s="22">
        <v>28000</v>
      </c>
      <c r="F489" s="23"/>
    </row>
    <row r="490" spans="1:6" s="37" customFormat="1" ht="37.5" customHeight="1" x14ac:dyDescent="0.2">
      <c r="A490" s="16"/>
      <c r="B490" s="20" t="s">
        <v>483</v>
      </c>
      <c r="C490" s="21"/>
      <c r="D490" s="22">
        <v>28000</v>
      </c>
      <c r="F490" s="23"/>
    </row>
    <row r="491" spans="1:6" s="37" customFormat="1" ht="38.25" customHeight="1" x14ac:dyDescent="0.2">
      <c r="A491" s="16"/>
      <c r="B491" s="20" t="s">
        <v>484</v>
      </c>
      <c r="C491" s="21"/>
      <c r="D491" s="22">
        <v>28000</v>
      </c>
      <c r="F491" s="23"/>
    </row>
    <row r="492" spans="1:6" s="37" customFormat="1" ht="28.5" customHeight="1" x14ac:dyDescent="0.2">
      <c r="A492" s="16"/>
      <c r="B492" s="20" t="s">
        <v>485</v>
      </c>
      <c r="C492" s="21"/>
      <c r="D492" s="22">
        <v>28000</v>
      </c>
      <c r="F492" s="23"/>
    </row>
    <row r="493" spans="1:6" s="37" customFormat="1" ht="24.75" customHeight="1" x14ac:dyDescent="0.2">
      <c r="A493" s="16"/>
      <c r="B493" s="20" t="s">
        <v>486</v>
      </c>
      <c r="C493" s="21"/>
      <c r="D493" s="22">
        <v>84000</v>
      </c>
      <c r="F493" s="23"/>
    </row>
    <row r="494" spans="1:6" s="37" customFormat="1" ht="21.75" customHeight="1" x14ac:dyDescent="0.2">
      <c r="A494" s="16"/>
      <c r="B494" s="20" t="s">
        <v>487</v>
      </c>
      <c r="C494" s="21"/>
      <c r="D494" s="22">
        <v>27930</v>
      </c>
      <c r="F494" s="23"/>
    </row>
    <row r="495" spans="1:6" s="37" customFormat="1" ht="37.5" customHeight="1" x14ac:dyDescent="0.2">
      <c r="A495" s="16"/>
      <c r="B495" s="20" t="s">
        <v>488</v>
      </c>
      <c r="C495" s="21"/>
      <c r="D495" s="22">
        <v>56000</v>
      </c>
      <c r="F495" s="23"/>
    </row>
    <row r="496" spans="1:6" s="37" customFormat="1" ht="39" customHeight="1" x14ac:dyDescent="0.2">
      <c r="A496" s="16"/>
      <c r="B496" s="20" t="s">
        <v>489</v>
      </c>
      <c r="C496" s="21"/>
      <c r="D496" s="22">
        <v>26496</v>
      </c>
      <c r="F496" s="23"/>
    </row>
    <row r="497" spans="1:6" s="37" customFormat="1" ht="27.75" customHeight="1" x14ac:dyDescent="0.2">
      <c r="A497" s="16"/>
      <c r="B497" s="20" t="s">
        <v>490</v>
      </c>
      <c r="C497" s="21"/>
      <c r="D497" s="22">
        <v>27888.33</v>
      </c>
      <c r="F497" s="23"/>
    </row>
    <row r="498" spans="1:6" s="37" customFormat="1" ht="50.25" customHeight="1" x14ac:dyDescent="0.2">
      <c r="A498" s="16"/>
      <c r="B498" s="20" t="s">
        <v>491</v>
      </c>
      <c r="C498" s="21"/>
      <c r="D498" s="22">
        <v>112000</v>
      </c>
      <c r="F498" s="19"/>
    </row>
    <row r="499" spans="1:6" s="37" customFormat="1" ht="39" customHeight="1" x14ac:dyDescent="0.2">
      <c r="A499" s="16"/>
      <c r="B499" s="20" t="s">
        <v>492</v>
      </c>
      <c r="C499" s="21"/>
      <c r="D499" s="22">
        <v>28000</v>
      </c>
      <c r="F499" s="23"/>
    </row>
    <row r="500" spans="1:6" s="37" customFormat="1" ht="22.5" customHeight="1" x14ac:dyDescent="0.2">
      <c r="A500" s="16"/>
      <c r="B500" s="20" t="s">
        <v>493</v>
      </c>
      <c r="C500" s="21"/>
      <c r="D500" s="22">
        <v>224000</v>
      </c>
      <c r="F500" s="19"/>
    </row>
    <row r="501" spans="1:6" s="37" customFormat="1" ht="25.5" customHeight="1" x14ac:dyDescent="0.2">
      <c r="A501" s="16"/>
      <c r="B501" s="20" t="s">
        <v>494</v>
      </c>
      <c r="C501" s="21"/>
      <c r="D501" s="22">
        <v>28000</v>
      </c>
      <c r="F501" s="23"/>
    </row>
    <row r="502" spans="1:6" s="37" customFormat="1" ht="35.25" customHeight="1" x14ac:dyDescent="0.2">
      <c r="A502" s="16"/>
      <c r="B502" s="20" t="s">
        <v>495</v>
      </c>
      <c r="C502" s="21"/>
      <c r="D502" s="22">
        <v>27999.87</v>
      </c>
      <c r="F502" s="23"/>
    </row>
    <row r="503" spans="1:6" s="37" customFormat="1" ht="37.5" customHeight="1" x14ac:dyDescent="0.2">
      <c r="A503" s="16"/>
      <c r="B503" s="20" t="s">
        <v>496</v>
      </c>
      <c r="C503" s="21"/>
      <c r="D503" s="22">
        <v>28000</v>
      </c>
      <c r="F503" s="23"/>
    </row>
    <row r="504" spans="1:6" s="37" customFormat="1" ht="24" customHeight="1" x14ac:dyDescent="0.2">
      <c r="A504" s="16"/>
      <c r="B504" s="20" t="s">
        <v>497</v>
      </c>
      <c r="C504" s="21"/>
      <c r="D504" s="22">
        <v>140000</v>
      </c>
      <c r="F504" s="23"/>
    </row>
    <row r="505" spans="1:6" s="37" customFormat="1" ht="22.5" customHeight="1" x14ac:dyDescent="0.2">
      <c r="A505" s="16"/>
      <c r="B505" s="27" t="s">
        <v>498</v>
      </c>
      <c r="C505" s="21"/>
      <c r="D505" s="22">
        <v>166089.46</v>
      </c>
      <c r="F505" s="19"/>
    </row>
    <row r="506" spans="1:6" s="37" customFormat="1" ht="24" customHeight="1" x14ac:dyDescent="0.2">
      <c r="A506" s="16"/>
      <c r="B506" s="20" t="s">
        <v>499</v>
      </c>
      <c r="C506" s="21"/>
      <c r="D506" s="22">
        <v>140000</v>
      </c>
      <c r="F506" s="23"/>
    </row>
    <row r="507" spans="1:6" s="37" customFormat="1" ht="23.25" customHeight="1" x14ac:dyDescent="0.2">
      <c r="A507" s="16"/>
      <c r="B507" s="20" t="s">
        <v>500</v>
      </c>
      <c r="C507" s="21"/>
      <c r="D507" s="22">
        <v>28000</v>
      </c>
      <c r="F507" s="23"/>
    </row>
    <row r="508" spans="1:6" s="37" customFormat="1" ht="21" customHeight="1" x14ac:dyDescent="0.2">
      <c r="A508" s="16"/>
      <c r="B508" s="20" t="s">
        <v>501</v>
      </c>
      <c r="C508" s="21"/>
      <c r="D508" s="22">
        <v>27810.48</v>
      </c>
      <c r="F508" s="23"/>
    </row>
    <row r="509" spans="1:6" s="37" customFormat="1" ht="35.25" customHeight="1" x14ac:dyDescent="0.2">
      <c r="A509" s="16"/>
      <c r="B509" s="20" t="s">
        <v>502</v>
      </c>
      <c r="C509" s="21"/>
      <c r="D509" s="22">
        <v>18256.68</v>
      </c>
      <c r="F509" s="23"/>
    </row>
    <row r="510" spans="1:6" s="37" customFormat="1" ht="24.75" customHeight="1" x14ac:dyDescent="0.2">
      <c r="A510" s="16"/>
      <c r="B510" s="20" t="s">
        <v>503</v>
      </c>
      <c r="C510" s="21"/>
      <c r="D510" s="22">
        <v>28000</v>
      </c>
      <c r="F510" s="23"/>
    </row>
    <row r="511" spans="1:6" s="37" customFormat="1" ht="19.5" customHeight="1" x14ac:dyDescent="0.2">
      <c r="A511" s="16"/>
      <c r="B511" s="20" t="s">
        <v>504</v>
      </c>
      <c r="C511" s="21"/>
      <c r="D511" s="22">
        <v>22764.23</v>
      </c>
      <c r="F511" s="23"/>
    </row>
    <row r="512" spans="1:6" s="37" customFormat="1" ht="29.25" customHeight="1" x14ac:dyDescent="0.2">
      <c r="A512" s="16"/>
      <c r="B512" s="20" t="s">
        <v>505</v>
      </c>
      <c r="C512" s="21"/>
      <c r="D512" s="22">
        <v>26669</v>
      </c>
      <c r="F512" s="19"/>
    </row>
    <row r="513" spans="1:6" s="37" customFormat="1" ht="140.25" customHeight="1" x14ac:dyDescent="0.2">
      <c r="A513" s="16"/>
      <c r="B513" s="17" t="s">
        <v>506</v>
      </c>
      <c r="C513" s="34" t="s">
        <v>507</v>
      </c>
      <c r="D513" s="26">
        <f>SUM(D514:D574)</f>
        <v>594028.27000000014</v>
      </c>
      <c r="F513" s="23"/>
    </row>
    <row r="514" spans="1:6" s="37" customFormat="1" ht="39.75" customHeight="1" x14ac:dyDescent="0.2">
      <c r="A514" s="16"/>
      <c r="B514" s="20" t="s">
        <v>508</v>
      </c>
      <c r="C514" s="39"/>
      <c r="D514" s="22">
        <v>8382.18</v>
      </c>
      <c r="F514" s="23"/>
    </row>
    <row r="515" spans="1:6" s="37" customFormat="1" ht="25.5" customHeight="1" x14ac:dyDescent="0.2">
      <c r="A515" s="16"/>
      <c r="B515" s="20" t="s">
        <v>509</v>
      </c>
      <c r="C515" s="39"/>
      <c r="D515" s="22">
        <v>41833.03</v>
      </c>
      <c r="F515" s="19"/>
    </row>
    <row r="516" spans="1:6" s="37" customFormat="1" ht="24" customHeight="1" x14ac:dyDescent="0.2">
      <c r="A516" s="16"/>
      <c r="B516" s="20" t="s">
        <v>510</v>
      </c>
      <c r="C516" s="39"/>
      <c r="D516" s="22">
        <v>8324.83</v>
      </c>
      <c r="F516" s="23"/>
    </row>
    <row r="517" spans="1:6" s="37" customFormat="1" ht="27.75" customHeight="1" x14ac:dyDescent="0.2">
      <c r="A517" s="16"/>
      <c r="B517" s="20" t="s">
        <v>511</v>
      </c>
      <c r="C517" s="39"/>
      <c r="D517" s="22">
        <v>8453.2000000000007</v>
      </c>
      <c r="F517" s="23"/>
    </row>
    <row r="518" spans="1:6" s="37" customFormat="1" ht="37.5" customHeight="1" x14ac:dyDescent="0.2">
      <c r="A518" s="16"/>
      <c r="B518" s="20" t="s">
        <v>512</v>
      </c>
      <c r="C518" s="39"/>
      <c r="D518" s="22">
        <v>6694.03</v>
      </c>
      <c r="F518" s="23"/>
    </row>
    <row r="519" spans="1:6" s="37" customFormat="1" ht="34.5" customHeight="1" x14ac:dyDescent="0.2">
      <c r="A519" s="16"/>
      <c r="B519" s="20" t="s">
        <v>383</v>
      </c>
      <c r="C519" s="39"/>
      <c r="D519" s="22">
        <v>8292.25</v>
      </c>
      <c r="F519" s="23"/>
    </row>
    <row r="520" spans="1:6" s="37" customFormat="1" ht="27.75" customHeight="1" x14ac:dyDescent="0.2">
      <c r="A520" s="16"/>
      <c r="B520" s="20" t="s">
        <v>513</v>
      </c>
      <c r="C520" s="39"/>
      <c r="D520" s="22">
        <v>8308.16</v>
      </c>
      <c r="F520" s="23"/>
    </row>
    <row r="521" spans="1:6" s="37" customFormat="1" ht="28.5" customHeight="1" x14ac:dyDescent="0.2">
      <c r="A521" s="16"/>
      <c r="B521" s="20" t="s">
        <v>514</v>
      </c>
      <c r="C521" s="39"/>
      <c r="D521" s="22">
        <v>16780.91</v>
      </c>
      <c r="F521" s="23"/>
    </row>
    <row r="522" spans="1:6" s="37" customFormat="1" ht="33.75" customHeight="1" x14ac:dyDescent="0.2">
      <c r="A522" s="16"/>
      <c r="B522" s="20" t="s">
        <v>215</v>
      </c>
      <c r="C522" s="39"/>
      <c r="D522" s="22">
        <v>6075.72</v>
      </c>
      <c r="F522" s="23"/>
    </row>
    <row r="523" spans="1:6" s="37" customFormat="1" ht="25.5" customHeight="1" x14ac:dyDescent="0.2">
      <c r="A523" s="16"/>
      <c r="B523" s="20" t="s">
        <v>515</v>
      </c>
      <c r="C523" s="39"/>
      <c r="D523" s="22">
        <v>8416.18</v>
      </c>
      <c r="F523" s="23"/>
    </row>
    <row r="524" spans="1:6" s="37" customFormat="1" ht="41.25" customHeight="1" x14ac:dyDescent="0.2">
      <c r="A524" s="16"/>
      <c r="B524" s="20" t="s">
        <v>516</v>
      </c>
      <c r="C524" s="39"/>
      <c r="D524" s="22">
        <v>8329.9599999999991</v>
      </c>
      <c r="F524" s="23"/>
    </row>
    <row r="525" spans="1:6" s="37" customFormat="1" ht="49.5" customHeight="1" x14ac:dyDescent="0.2">
      <c r="A525" s="16"/>
      <c r="B525" s="20" t="s">
        <v>412</v>
      </c>
      <c r="C525" s="39"/>
      <c r="D525" s="22">
        <v>8276.44</v>
      </c>
      <c r="F525" s="23"/>
    </row>
    <row r="526" spans="1:6" s="37" customFormat="1" ht="52.5" customHeight="1" x14ac:dyDescent="0.2">
      <c r="A526" s="16"/>
      <c r="B526" s="20" t="s">
        <v>517</v>
      </c>
      <c r="C526" s="39"/>
      <c r="D526" s="22">
        <v>8416.18</v>
      </c>
      <c r="F526" s="23"/>
    </row>
    <row r="527" spans="1:6" s="37" customFormat="1" ht="35.25" customHeight="1" x14ac:dyDescent="0.2">
      <c r="A527" s="16"/>
      <c r="B527" s="20" t="s">
        <v>518</v>
      </c>
      <c r="C527" s="39"/>
      <c r="D527" s="22">
        <v>6833.47</v>
      </c>
      <c r="F527" s="23"/>
    </row>
    <row r="528" spans="1:6" s="37" customFormat="1" ht="36" customHeight="1" x14ac:dyDescent="0.2">
      <c r="A528" s="16"/>
      <c r="B528" s="20" t="s">
        <v>519</v>
      </c>
      <c r="C528" s="39"/>
      <c r="D528" s="22">
        <v>8400.15</v>
      </c>
      <c r="F528" s="23"/>
    </row>
    <row r="529" spans="1:6" s="37" customFormat="1" ht="38.25" customHeight="1" x14ac:dyDescent="0.2">
      <c r="A529" s="16"/>
      <c r="B529" s="20" t="s">
        <v>520</v>
      </c>
      <c r="C529" s="39"/>
      <c r="D529" s="22">
        <v>8416.18</v>
      </c>
      <c r="F529" s="23"/>
    </row>
    <row r="530" spans="1:6" s="37" customFormat="1" ht="33" customHeight="1" x14ac:dyDescent="0.2">
      <c r="A530" s="16"/>
      <c r="B530" s="20" t="s">
        <v>521</v>
      </c>
      <c r="C530" s="39"/>
      <c r="D530" s="22">
        <v>16694.439999999999</v>
      </c>
      <c r="F530" s="19"/>
    </row>
    <row r="531" spans="1:6" s="37" customFormat="1" ht="36" customHeight="1" x14ac:dyDescent="0.2">
      <c r="A531" s="16"/>
      <c r="B531" s="20" t="s">
        <v>522</v>
      </c>
      <c r="C531" s="39"/>
      <c r="D531" s="22">
        <v>8292.25</v>
      </c>
      <c r="F531" s="23"/>
    </row>
    <row r="532" spans="1:6" s="37" customFormat="1" ht="24" customHeight="1" x14ac:dyDescent="0.2">
      <c r="A532" s="16"/>
      <c r="B532" s="20" t="s">
        <v>523</v>
      </c>
      <c r="C532" s="39"/>
      <c r="D532" s="22">
        <v>8416.18</v>
      </c>
      <c r="F532" s="23"/>
    </row>
    <row r="533" spans="1:6" s="37" customFormat="1" ht="35.25" customHeight="1" x14ac:dyDescent="0.2">
      <c r="A533" s="16"/>
      <c r="B533" s="20" t="s">
        <v>524</v>
      </c>
      <c r="C533" s="39"/>
      <c r="D533" s="22">
        <v>8367.0400000000009</v>
      </c>
      <c r="F533" s="23"/>
    </row>
    <row r="534" spans="1:6" s="37" customFormat="1" ht="50.25" customHeight="1" x14ac:dyDescent="0.2">
      <c r="A534" s="16"/>
      <c r="B534" s="20" t="s">
        <v>525</v>
      </c>
      <c r="C534" s="39"/>
      <c r="D534" s="22">
        <v>6493.09</v>
      </c>
      <c r="F534" s="23"/>
    </row>
    <row r="535" spans="1:6" s="37" customFormat="1" ht="38.25" customHeight="1" x14ac:dyDescent="0.2">
      <c r="A535" s="16"/>
      <c r="B535" s="20" t="s">
        <v>526</v>
      </c>
      <c r="C535" s="39"/>
      <c r="D535" s="22">
        <v>16584.490000000002</v>
      </c>
      <c r="F535" s="23"/>
    </row>
    <row r="536" spans="1:6" s="37" customFormat="1" ht="38.25" customHeight="1" x14ac:dyDescent="0.2">
      <c r="A536" s="16"/>
      <c r="B536" s="20" t="s">
        <v>527</v>
      </c>
      <c r="C536" s="39"/>
      <c r="D536" s="22">
        <v>22081.26</v>
      </c>
      <c r="F536" s="19"/>
    </row>
    <row r="537" spans="1:6" s="37" customFormat="1" ht="27" customHeight="1" x14ac:dyDescent="0.2">
      <c r="A537" s="16"/>
      <c r="B537" s="20" t="s">
        <v>528</v>
      </c>
      <c r="C537" s="39"/>
      <c r="D537" s="22">
        <v>8367.0400000000009</v>
      </c>
      <c r="F537" s="23"/>
    </row>
    <row r="538" spans="1:6" s="37" customFormat="1" ht="38.25" customHeight="1" x14ac:dyDescent="0.2">
      <c r="A538" s="16"/>
      <c r="B538" s="20" t="s">
        <v>529</v>
      </c>
      <c r="C538" s="39"/>
      <c r="D538" s="22">
        <v>8302.6299999999992</v>
      </c>
      <c r="F538" s="23"/>
    </row>
    <row r="539" spans="1:6" s="37" customFormat="1" ht="40.5" customHeight="1" x14ac:dyDescent="0.2">
      <c r="A539" s="16"/>
      <c r="B539" s="20" t="s">
        <v>530</v>
      </c>
      <c r="C539" s="39"/>
      <c r="D539" s="22">
        <v>8396.42</v>
      </c>
      <c r="F539" s="23"/>
    </row>
    <row r="540" spans="1:6" s="37" customFormat="1" ht="37.5" customHeight="1" x14ac:dyDescent="0.2">
      <c r="A540" s="16"/>
      <c r="B540" s="20" t="s">
        <v>531</v>
      </c>
      <c r="C540" s="39"/>
      <c r="D540" s="22">
        <v>8324.83</v>
      </c>
      <c r="F540" s="23"/>
    </row>
    <row r="541" spans="1:6" s="37" customFormat="1" ht="24.75" customHeight="1" x14ac:dyDescent="0.2">
      <c r="A541" s="16"/>
      <c r="B541" s="20" t="s">
        <v>532</v>
      </c>
      <c r="C541" s="39"/>
      <c r="D541" s="22">
        <v>5541.95</v>
      </c>
      <c r="F541" s="23"/>
    </row>
    <row r="542" spans="1:6" s="37" customFormat="1" ht="38.25" customHeight="1" x14ac:dyDescent="0.2">
      <c r="A542" s="16"/>
      <c r="B542" s="20" t="s">
        <v>533</v>
      </c>
      <c r="C542" s="39"/>
      <c r="D542" s="22">
        <v>8453.2000000000007</v>
      </c>
      <c r="F542" s="23"/>
    </row>
    <row r="543" spans="1:6" s="37" customFormat="1" ht="49.5" customHeight="1" x14ac:dyDescent="0.2">
      <c r="A543" s="16"/>
      <c r="B543" s="20" t="s">
        <v>534</v>
      </c>
      <c r="C543" s="39"/>
      <c r="D543" s="22">
        <v>8382.56</v>
      </c>
      <c r="F543" s="23"/>
    </row>
    <row r="544" spans="1:6" s="37" customFormat="1" ht="36" customHeight="1" x14ac:dyDescent="0.2">
      <c r="A544" s="16"/>
      <c r="B544" s="20" t="s">
        <v>535</v>
      </c>
      <c r="C544" s="39"/>
      <c r="D544" s="22">
        <v>8292.25</v>
      </c>
      <c r="F544" s="23"/>
    </row>
    <row r="545" spans="1:6" s="37" customFormat="1" ht="49.5" customHeight="1" x14ac:dyDescent="0.2">
      <c r="A545" s="16"/>
      <c r="B545" s="20" t="s">
        <v>536</v>
      </c>
      <c r="C545" s="39"/>
      <c r="D545" s="22">
        <v>8316.67</v>
      </c>
      <c r="F545" s="23"/>
    </row>
    <row r="546" spans="1:6" s="37" customFormat="1" ht="42.75" x14ac:dyDescent="0.2">
      <c r="A546" s="16"/>
      <c r="B546" s="20" t="s">
        <v>537</v>
      </c>
      <c r="C546" s="39"/>
      <c r="D546" s="22">
        <v>24777.59</v>
      </c>
      <c r="F546" s="23"/>
    </row>
    <row r="547" spans="1:6" s="37" customFormat="1" ht="37.5" customHeight="1" x14ac:dyDescent="0.2">
      <c r="A547" s="16"/>
      <c r="B547" s="20" t="s">
        <v>538</v>
      </c>
      <c r="C547" s="39"/>
      <c r="D547" s="22">
        <v>6972.96</v>
      </c>
      <c r="F547" s="23"/>
    </row>
    <row r="548" spans="1:6" s="37" customFormat="1" ht="39" customHeight="1" x14ac:dyDescent="0.2">
      <c r="A548" s="16"/>
      <c r="B548" s="20" t="s">
        <v>539</v>
      </c>
      <c r="C548" s="39"/>
      <c r="D548" s="22">
        <v>16832.36</v>
      </c>
      <c r="F548" s="23"/>
    </row>
    <row r="549" spans="1:6" s="37" customFormat="1" ht="54" customHeight="1" x14ac:dyDescent="0.2">
      <c r="A549" s="16"/>
      <c r="B549" s="20" t="s">
        <v>540</v>
      </c>
      <c r="C549" s="39"/>
      <c r="D549" s="22">
        <v>16443.86</v>
      </c>
      <c r="F549" s="23"/>
    </row>
    <row r="550" spans="1:6" s="37" customFormat="1" ht="29.25" customHeight="1" x14ac:dyDescent="0.2">
      <c r="A550" s="16"/>
      <c r="B550" s="20" t="s">
        <v>541</v>
      </c>
      <c r="C550" s="39"/>
      <c r="D550" s="22">
        <v>46.5</v>
      </c>
      <c r="F550" s="23"/>
    </row>
    <row r="551" spans="1:6" s="37" customFormat="1" ht="29.25" customHeight="1" x14ac:dyDescent="0.2">
      <c r="A551" s="16"/>
      <c r="B551" s="20" t="s">
        <v>542</v>
      </c>
      <c r="C551" s="39"/>
      <c r="D551" s="22">
        <v>8396.42</v>
      </c>
      <c r="F551" s="23"/>
    </row>
    <row r="552" spans="1:6" s="37" customFormat="1" ht="28.5" customHeight="1" x14ac:dyDescent="0.2">
      <c r="A552" s="16"/>
      <c r="B552" s="20" t="s">
        <v>543</v>
      </c>
      <c r="C552" s="39"/>
      <c r="D552" s="22">
        <v>8416.18</v>
      </c>
      <c r="F552" s="23"/>
    </row>
    <row r="553" spans="1:6" s="37" customFormat="1" ht="48" customHeight="1" x14ac:dyDescent="0.2">
      <c r="A553" s="16"/>
      <c r="B553" s="20" t="s">
        <v>544</v>
      </c>
      <c r="C553" s="39"/>
      <c r="D553" s="22">
        <v>8416.18</v>
      </c>
      <c r="F553" s="23"/>
    </row>
    <row r="554" spans="1:6" s="37" customFormat="1" ht="48" customHeight="1" x14ac:dyDescent="0.2">
      <c r="A554" s="16"/>
      <c r="B554" s="20" t="s">
        <v>545</v>
      </c>
      <c r="C554" s="39"/>
      <c r="D554" s="22">
        <v>8240.2099999999991</v>
      </c>
      <c r="F554" s="23"/>
    </row>
    <row r="555" spans="1:6" s="37" customFormat="1" ht="47.25" customHeight="1" x14ac:dyDescent="0.2">
      <c r="A555" s="16"/>
      <c r="B555" s="20" t="s">
        <v>546</v>
      </c>
      <c r="C555" s="39"/>
      <c r="D555" s="22">
        <v>8292.25</v>
      </c>
      <c r="F555" s="23"/>
    </row>
    <row r="556" spans="1:6" s="37" customFormat="1" ht="38.25" customHeight="1" x14ac:dyDescent="0.2">
      <c r="A556" s="16"/>
      <c r="B556" s="20" t="s">
        <v>547</v>
      </c>
      <c r="C556" s="39"/>
      <c r="D556" s="22">
        <v>6945.17</v>
      </c>
      <c r="F556" s="23"/>
    </row>
    <row r="557" spans="1:6" s="37" customFormat="1" ht="47.25" customHeight="1" x14ac:dyDescent="0.2">
      <c r="A557" s="16"/>
      <c r="B557" s="20" t="s">
        <v>548</v>
      </c>
      <c r="C557" s="39"/>
      <c r="D557" s="22">
        <v>8453.2000000000007</v>
      </c>
      <c r="F557" s="23"/>
    </row>
    <row r="558" spans="1:6" s="37" customFormat="1" ht="42.75" x14ac:dyDescent="0.2">
      <c r="A558" s="16"/>
      <c r="B558" s="20" t="s">
        <v>549</v>
      </c>
      <c r="C558" s="39"/>
      <c r="D558" s="22">
        <v>8351.57</v>
      </c>
      <c r="F558" s="23"/>
    </row>
    <row r="559" spans="1:6" s="37" customFormat="1" ht="50.25" customHeight="1" x14ac:dyDescent="0.2">
      <c r="A559" s="16"/>
      <c r="B559" s="20" t="s">
        <v>550</v>
      </c>
      <c r="C559" s="39"/>
      <c r="D559" s="22">
        <v>10.76</v>
      </c>
      <c r="F559" s="23"/>
    </row>
    <row r="560" spans="1:6" s="37" customFormat="1" ht="36" customHeight="1" x14ac:dyDescent="0.2">
      <c r="A560" s="16"/>
      <c r="B560" s="20" t="s">
        <v>551</v>
      </c>
      <c r="C560" s="39"/>
      <c r="D560" s="22">
        <v>813.16</v>
      </c>
      <c r="F560" s="23"/>
    </row>
    <row r="561" spans="1:6" s="37" customFormat="1" ht="27" customHeight="1" x14ac:dyDescent="0.2">
      <c r="A561" s="16"/>
      <c r="B561" s="20" t="s">
        <v>552</v>
      </c>
      <c r="C561" s="39"/>
      <c r="D561" s="22">
        <v>4.3</v>
      </c>
      <c r="F561" s="23"/>
    </row>
    <row r="562" spans="1:6" s="37" customFormat="1" ht="27.75" customHeight="1" x14ac:dyDescent="0.2">
      <c r="A562" s="16"/>
      <c r="B562" s="20" t="s">
        <v>553</v>
      </c>
      <c r="C562" s="39"/>
      <c r="D562" s="22">
        <v>8254.24</v>
      </c>
      <c r="F562" s="23"/>
    </row>
    <row r="563" spans="1:6" s="37" customFormat="1" ht="36" customHeight="1" x14ac:dyDescent="0.2">
      <c r="A563" s="16"/>
      <c r="B563" s="20" t="s">
        <v>554</v>
      </c>
      <c r="C563" s="39"/>
      <c r="D563" s="22">
        <v>16592.5</v>
      </c>
      <c r="F563" s="19"/>
    </row>
    <row r="564" spans="1:6" s="37" customFormat="1" ht="34.5" customHeight="1" x14ac:dyDescent="0.2">
      <c r="A564" s="16"/>
      <c r="B564" s="20" t="s">
        <v>555</v>
      </c>
      <c r="C564" s="39"/>
      <c r="D564" s="22">
        <v>8324.83</v>
      </c>
      <c r="F564" s="23"/>
    </row>
    <row r="565" spans="1:6" s="37" customFormat="1" ht="24.75" customHeight="1" x14ac:dyDescent="0.2">
      <c r="A565" s="16"/>
      <c r="B565" s="20" t="s">
        <v>556</v>
      </c>
      <c r="C565" s="39"/>
      <c r="D565" s="22">
        <v>8396.42</v>
      </c>
      <c r="F565" s="23"/>
    </row>
    <row r="566" spans="1:6" s="37" customFormat="1" ht="49.5" customHeight="1" x14ac:dyDescent="0.2">
      <c r="A566" s="16"/>
      <c r="B566" s="20" t="s">
        <v>557</v>
      </c>
      <c r="C566" s="39"/>
      <c r="D566" s="22">
        <v>8.1300000000000008</v>
      </c>
      <c r="F566" s="23"/>
    </row>
    <row r="567" spans="1:6" s="37" customFormat="1" ht="34.5" customHeight="1" x14ac:dyDescent="0.2">
      <c r="A567" s="16"/>
      <c r="B567" s="20" t="s">
        <v>283</v>
      </c>
      <c r="C567" s="39"/>
      <c r="D567" s="22">
        <v>16666.400000000001</v>
      </c>
      <c r="F567" s="19"/>
    </row>
    <row r="568" spans="1:6" s="37" customFormat="1" ht="48" customHeight="1" x14ac:dyDescent="0.2">
      <c r="A568" s="16"/>
      <c r="B568" s="20" t="s">
        <v>558</v>
      </c>
      <c r="C568" s="39"/>
      <c r="D568" s="22">
        <v>16569.150000000001</v>
      </c>
      <c r="F568" s="19"/>
    </row>
    <row r="569" spans="1:6" s="37" customFormat="1" ht="36.75" customHeight="1" x14ac:dyDescent="0.2">
      <c r="A569" s="16"/>
      <c r="B569" s="20" t="s">
        <v>559</v>
      </c>
      <c r="C569" s="39"/>
      <c r="D569" s="22">
        <v>8416.18</v>
      </c>
      <c r="F569" s="23"/>
    </row>
    <row r="570" spans="1:6" s="37" customFormat="1" ht="34.5" customHeight="1" x14ac:dyDescent="0.2">
      <c r="A570" s="16"/>
      <c r="B570" s="20" t="s">
        <v>560</v>
      </c>
      <c r="C570" s="39"/>
      <c r="D570" s="22">
        <v>16629.080000000002</v>
      </c>
      <c r="F570" s="23"/>
    </row>
    <row r="571" spans="1:6" s="37" customFormat="1" ht="36.75" customHeight="1" x14ac:dyDescent="0.2">
      <c r="A571" s="16"/>
      <c r="B571" s="20" t="s">
        <v>561</v>
      </c>
      <c r="C571" s="39"/>
      <c r="D571" s="22">
        <v>8247.24</v>
      </c>
      <c r="F571" s="23"/>
    </row>
    <row r="572" spans="1:6" s="37" customFormat="1" ht="36.75" customHeight="1" x14ac:dyDescent="0.2">
      <c r="A572" s="16"/>
      <c r="B572" s="20" t="s">
        <v>562</v>
      </c>
      <c r="C572" s="21"/>
      <c r="D572" s="22">
        <v>8240.5400000000009</v>
      </c>
      <c r="F572" s="23"/>
    </row>
    <row r="573" spans="1:6" s="37" customFormat="1" ht="38.25" customHeight="1" x14ac:dyDescent="0.2">
      <c r="A573" s="16"/>
      <c r="B573" s="20" t="s">
        <v>563</v>
      </c>
      <c r="C573" s="39"/>
      <c r="D573" s="22">
        <v>8349.16</v>
      </c>
      <c r="F573" s="23"/>
    </row>
    <row r="574" spans="1:6" s="37" customFormat="1" ht="34.5" customHeight="1" x14ac:dyDescent="0.2">
      <c r="A574" s="16"/>
      <c r="B574" s="20" t="s">
        <v>564</v>
      </c>
      <c r="C574" s="39"/>
      <c r="D574" s="22">
        <v>8382.56</v>
      </c>
      <c r="F574" s="23"/>
    </row>
    <row r="575" spans="1:6" s="37" customFormat="1" ht="90.75" customHeight="1" x14ac:dyDescent="0.2">
      <c r="A575" s="16"/>
      <c r="B575" s="25" t="s">
        <v>565</v>
      </c>
      <c r="C575" s="40" t="s">
        <v>8</v>
      </c>
      <c r="D575" s="41">
        <f>SUM(D576:D577)</f>
        <v>49591.78</v>
      </c>
      <c r="F575" s="23"/>
    </row>
    <row r="576" spans="1:6" s="37" customFormat="1" ht="49.5" customHeight="1" x14ac:dyDescent="0.2">
      <c r="A576" s="16"/>
      <c r="B576" s="20" t="s">
        <v>566</v>
      </c>
      <c r="C576" s="21"/>
      <c r="D576" s="22">
        <v>11841.88</v>
      </c>
      <c r="F576" s="23"/>
    </row>
    <row r="577" spans="1:6" s="37" customFormat="1" ht="49.5" customHeight="1" x14ac:dyDescent="0.2">
      <c r="A577" s="16"/>
      <c r="B577" s="20" t="s">
        <v>567</v>
      </c>
      <c r="C577" s="21"/>
      <c r="D577" s="22">
        <v>37749.9</v>
      </c>
      <c r="F577" s="19"/>
    </row>
    <row r="578" spans="1:6" s="37" customFormat="1" ht="87.75" customHeight="1" x14ac:dyDescent="0.2">
      <c r="A578" s="16"/>
      <c r="B578" s="17" t="s">
        <v>568</v>
      </c>
      <c r="C578" s="40" t="s">
        <v>8</v>
      </c>
      <c r="D578" s="41">
        <v>16000</v>
      </c>
      <c r="F578" s="23"/>
    </row>
    <row r="579" spans="1:6" s="37" customFormat="1" ht="27.75" customHeight="1" x14ac:dyDescent="0.2">
      <c r="A579" s="16"/>
      <c r="B579" s="20" t="s">
        <v>569</v>
      </c>
      <c r="C579" s="21"/>
      <c r="D579" s="22">
        <v>8000</v>
      </c>
      <c r="F579" s="23"/>
    </row>
    <row r="580" spans="1:6" s="37" customFormat="1" ht="30" customHeight="1" x14ac:dyDescent="0.2">
      <c r="A580" s="16"/>
      <c r="B580" s="20" t="s">
        <v>570</v>
      </c>
      <c r="C580" s="21"/>
      <c r="D580" s="22">
        <v>8000</v>
      </c>
      <c r="F580" s="23"/>
    </row>
    <row r="581" spans="1:6" s="42" customFormat="1" ht="33" customHeight="1" x14ac:dyDescent="0.2">
      <c r="A581" s="11" t="s">
        <v>571</v>
      </c>
      <c r="B581" s="12" t="s">
        <v>572</v>
      </c>
      <c r="C581" s="14"/>
      <c r="D581" s="15">
        <f>SUM(D582,D584,D586)</f>
        <v>292076.69</v>
      </c>
      <c r="F581" s="36"/>
    </row>
    <row r="582" spans="1:6" ht="121.5" customHeight="1" x14ac:dyDescent="0.2">
      <c r="A582" s="43"/>
      <c r="B582" s="25" t="s">
        <v>573</v>
      </c>
      <c r="C582" s="34" t="s">
        <v>574</v>
      </c>
      <c r="D582" s="26">
        <f>SUM(D583)</f>
        <v>57394.32</v>
      </c>
      <c r="F582" s="23"/>
    </row>
    <row r="583" spans="1:6" ht="47.25" customHeight="1" x14ac:dyDescent="0.2">
      <c r="A583" s="16"/>
      <c r="B583" s="20" t="s">
        <v>575</v>
      </c>
      <c r="C583" s="39"/>
      <c r="D583" s="44">
        <v>57394.32</v>
      </c>
      <c r="F583" s="23"/>
    </row>
    <row r="584" spans="1:6" ht="285.75" customHeight="1" x14ac:dyDescent="0.2">
      <c r="A584" s="45"/>
      <c r="B584" s="17" t="s">
        <v>576</v>
      </c>
      <c r="C584" s="34" t="s">
        <v>577</v>
      </c>
      <c r="D584" s="15">
        <f>SUM(D585:D585)</f>
        <v>47952.84</v>
      </c>
      <c r="F584" s="23"/>
    </row>
    <row r="585" spans="1:6" ht="47.25" customHeight="1" x14ac:dyDescent="0.2">
      <c r="A585" s="45"/>
      <c r="B585" s="24" t="s">
        <v>578</v>
      </c>
      <c r="C585" s="46"/>
      <c r="D585" s="47">
        <v>47952.84</v>
      </c>
      <c r="F585" s="23"/>
    </row>
    <row r="586" spans="1:6" ht="94.5" customHeight="1" x14ac:dyDescent="0.2">
      <c r="A586" s="45"/>
      <c r="B586" s="17" t="s">
        <v>579</v>
      </c>
      <c r="C586" s="34" t="s">
        <v>580</v>
      </c>
      <c r="D586" s="48">
        <f>SUM(D587:D589)</f>
        <v>186729.53</v>
      </c>
      <c r="F586" s="23"/>
    </row>
    <row r="587" spans="1:6" ht="37.5" customHeight="1" x14ac:dyDescent="0.2">
      <c r="A587" s="45"/>
      <c r="B587" s="20" t="s">
        <v>581</v>
      </c>
      <c r="C587" s="49"/>
      <c r="D587" s="22">
        <v>15408.86</v>
      </c>
      <c r="F587" s="19"/>
    </row>
    <row r="588" spans="1:6" ht="50.25" customHeight="1" x14ac:dyDescent="0.2">
      <c r="A588" s="45"/>
      <c r="B588" s="20" t="s">
        <v>582</v>
      </c>
      <c r="C588" s="49"/>
      <c r="D588" s="22">
        <v>63732.01</v>
      </c>
      <c r="F588" s="23"/>
    </row>
    <row r="589" spans="1:6" ht="44.25" customHeight="1" x14ac:dyDescent="0.2">
      <c r="A589" s="45"/>
      <c r="B589" s="20" t="s">
        <v>331</v>
      </c>
      <c r="C589" s="49"/>
      <c r="D589" s="22">
        <v>107588.66</v>
      </c>
      <c r="F589" s="19"/>
    </row>
    <row r="590" spans="1:6" s="42" customFormat="1" ht="26.25" customHeight="1" x14ac:dyDescent="0.2">
      <c r="A590" s="11" t="s">
        <v>583</v>
      </c>
      <c r="B590" s="12" t="s">
        <v>584</v>
      </c>
      <c r="C590" s="50"/>
      <c r="D590" s="15">
        <f>SUM(D591)</f>
        <v>7477.01</v>
      </c>
      <c r="E590" s="51"/>
      <c r="F590" s="36"/>
    </row>
    <row r="591" spans="1:6" ht="42.75" customHeight="1" x14ac:dyDescent="0.2">
      <c r="A591" s="45"/>
      <c r="B591" s="17" t="s">
        <v>585</v>
      </c>
      <c r="C591" s="34" t="s">
        <v>586</v>
      </c>
      <c r="D591" s="26">
        <f>SUM(D592)</f>
        <v>7477.01</v>
      </c>
      <c r="E591" s="52"/>
      <c r="F591" s="23"/>
    </row>
    <row r="592" spans="1:6" ht="24.75" customHeight="1" x14ac:dyDescent="0.2">
      <c r="A592" s="45"/>
      <c r="B592" s="20" t="s">
        <v>587</v>
      </c>
      <c r="C592" s="39"/>
      <c r="D592" s="22">
        <v>7477.01</v>
      </c>
      <c r="E592" s="52"/>
      <c r="F592" s="23"/>
    </row>
    <row r="593" spans="1:6" ht="149.25" customHeight="1" x14ac:dyDescent="0.2">
      <c r="A593" s="11" t="s">
        <v>588</v>
      </c>
      <c r="B593" s="17" t="s">
        <v>589</v>
      </c>
      <c r="C593" s="53" t="s">
        <v>590</v>
      </c>
      <c r="D593" s="54">
        <f>SUM(D594:D602)</f>
        <v>410783.17</v>
      </c>
      <c r="F593" s="23"/>
    </row>
    <row r="594" spans="1:6" ht="38.25" customHeight="1" x14ac:dyDescent="0.2">
      <c r="A594" s="16"/>
      <c r="B594" s="20" t="s">
        <v>591</v>
      </c>
      <c r="C594" s="18"/>
      <c r="D594" s="55">
        <v>48088.480000000003</v>
      </c>
      <c r="F594" s="23"/>
    </row>
    <row r="595" spans="1:6" ht="33.75" customHeight="1" x14ac:dyDescent="0.2">
      <c r="A595" s="16"/>
      <c r="B595" s="20" t="s">
        <v>592</v>
      </c>
      <c r="C595" s="18"/>
      <c r="D595" s="55">
        <v>9409.4500000000007</v>
      </c>
      <c r="F595" s="23"/>
    </row>
    <row r="596" spans="1:6" ht="32.25" customHeight="1" x14ac:dyDescent="0.2">
      <c r="A596" s="16"/>
      <c r="B596" s="20" t="s">
        <v>593</v>
      </c>
      <c r="C596" s="18"/>
      <c r="D596" s="55">
        <v>2103.88</v>
      </c>
      <c r="F596" s="23"/>
    </row>
    <row r="597" spans="1:6" ht="36" customHeight="1" x14ac:dyDescent="0.2">
      <c r="A597" s="16"/>
      <c r="B597" s="20" t="s">
        <v>594</v>
      </c>
      <c r="C597" s="18"/>
      <c r="D597" s="55">
        <v>145625.9</v>
      </c>
      <c r="F597" s="23"/>
    </row>
    <row r="598" spans="1:6" ht="36" customHeight="1" x14ac:dyDescent="0.2">
      <c r="A598" s="16"/>
      <c r="B598" s="20" t="s">
        <v>593</v>
      </c>
      <c r="C598" s="18"/>
      <c r="D598" s="55">
        <v>41612.839999999997</v>
      </c>
      <c r="F598" s="23"/>
    </row>
    <row r="599" spans="1:6" ht="36.75" customHeight="1" x14ac:dyDescent="0.2">
      <c r="A599" s="16"/>
      <c r="B599" s="20" t="s">
        <v>595</v>
      </c>
      <c r="C599" s="18"/>
      <c r="D599" s="55">
        <v>81133.539999999994</v>
      </c>
      <c r="F599" s="23"/>
    </row>
    <row r="600" spans="1:6" ht="30.75" customHeight="1" x14ac:dyDescent="0.2">
      <c r="A600" s="16"/>
      <c r="B600" s="20" t="s">
        <v>596</v>
      </c>
      <c r="C600" s="18"/>
      <c r="D600" s="55">
        <v>12839.72</v>
      </c>
      <c r="F600" s="23"/>
    </row>
    <row r="601" spans="1:6" ht="33.75" customHeight="1" x14ac:dyDescent="0.2">
      <c r="A601" s="16"/>
      <c r="B601" s="20" t="s">
        <v>597</v>
      </c>
      <c r="C601" s="18"/>
      <c r="D601" s="55">
        <v>68585.02</v>
      </c>
      <c r="F601" s="23"/>
    </row>
    <row r="602" spans="1:6" ht="36" customHeight="1" x14ac:dyDescent="0.2">
      <c r="A602" s="16"/>
      <c r="B602" s="20" t="s">
        <v>598</v>
      </c>
      <c r="C602" s="18"/>
      <c r="D602" s="55">
        <v>1384.34</v>
      </c>
      <c r="F602" s="23"/>
    </row>
    <row r="603" spans="1:6" ht="69.75" customHeight="1" x14ac:dyDescent="0.2">
      <c r="A603" s="11" t="s">
        <v>599</v>
      </c>
      <c r="B603" s="17" t="s">
        <v>600</v>
      </c>
      <c r="C603" s="34" t="s">
        <v>601</v>
      </c>
      <c r="D603" s="56">
        <f>SUM(D604:D605)</f>
        <v>9619.2000000000007</v>
      </c>
      <c r="F603" s="23"/>
    </row>
    <row r="604" spans="1:6" ht="39" customHeight="1" x14ac:dyDescent="0.2">
      <c r="A604" s="16"/>
      <c r="B604" s="20" t="s">
        <v>602</v>
      </c>
      <c r="C604" s="49"/>
      <c r="D604" s="44">
        <v>3187.2</v>
      </c>
      <c r="F604" s="23"/>
    </row>
    <row r="605" spans="1:6" ht="26.25" customHeight="1" x14ac:dyDescent="0.2">
      <c r="A605" s="16"/>
      <c r="B605" s="20" t="s">
        <v>603</v>
      </c>
      <c r="C605" s="49"/>
      <c r="D605" s="44">
        <v>6432</v>
      </c>
      <c r="F605" s="23"/>
    </row>
    <row r="606" spans="1:6" ht="59.25" customHeight="1" x14ac:dyDescent="0.2">
      <c r="A606" s="11" t="s">
        <v>604</v>
      </c>
      <c r="B606" s="17" t="s">
        <v>605</v>
      </c>
      <c r="C606" s="34" t="s">
        <v>606</v>
      </c>
      <c r="D606" s="15">
        <f>SUM(D607)</f>
        <v>2932536.32</v>
      </c>
      <c r="F606" s="23"/>
    </row>
    <row r="607" spans="1:6" ht="50.25" customHeight="1" x14ac:dyDescent="0.2">
      <c r="A607" s="16"/>
      <c r="B607" s="20" t="s">
        <v>607</v>
      </c>
      <c r="C607" s="18"/>
      <c r="D607" s="22">
        <v>2932536.32</v>
      </c>
      <c r="F607" s="23"/>
    </row>
    <row r="608" spans="1:6" ht="43.5" customHeight="1" x14ac:dyDescent="0.2">
      <c r="A608" s="11" t="s">
        <v>608</v>
      </c>
      <c r="B608" s="17" t="s">
        <v>609</v>
      </c>
      <c r="C608" s="34" t="s">
        <v>610</v>
      </c>
      <c r="D608" s="54">
        <f>SUM(D609:D609)</f>
        <v>10827.29</v>
      </c>
      <c r="F608" s="23"/>
    </row>
    <row r="609" spans="1:6" ht="33.75" customHeight="1" x14ac:dyDescent="0.2">
      <c r="A609" s="57"/>
      <c r="B609" s="20" t="s">
        <v>611</v>
      </c>
      <c r="C609" s="58"/>
      <c r="D609" s="44">
        <v>10827.29</v>
      </c>
      <c r="E609" s="52"/>
      <c r="F609" s="23"/>
    </row>
    <row r="610" spans="1:6" ht="43.5" customHeight="1" x14ac:dyDescent="0.2">
      <c r="A610" s="11" t="s">
        <v>612</v>
      </c>
      <c r="B610" s="17" t="s">
        <v>613</v>
      </c>
      <c r="C610" s="34" t="s">
        <v>610</v>
      </c>
      <c r="D610" s="15">
        <f>SUM(D611,D617)</f>
        <v>89760.049999999988</v>
      </c>
      <c r="F610" s="23"/>
    </row>
    <row r="611" spans="1:6" ht="54.75" customHeight="1" x14ac:dyDescent="0.2">
      <c r="A611" s="57"/>
      <c r="B611" s="17" t="s">
        <v>614</v>
      </c>
      <c r="C611" s="59"/>
      <c r="D611" s="56">
        <f>SUM(D612:D616)</f>
        <v>54123.429999999993</v>
      </c>
      <c r="F611" s="23"/>
    </row>
    <row r="612" spans="1:6" ht="51.75" customHeight="1" x14ac:dyDescent="0.2">
      <c r="A612" s="57"/>
      <c r="B612" s="20" t="s">
        <v>615</v>
      </c>
      <c r="C612" s="59"/>
      <c r="D612" s="44">
        <v>693.18</v>
      </c>
      <c r="F612" s="23"/>
    </row>
    <row r="613" spans="1:6" ht="38.25" customHeight="1" x14ac:dyDescent="0.2">
      <c r="A613" s="57"/>
      <c r="B613" s="20" t="s">
        <v>616</v>
      </c>
      <c r="C613" s="59"/>
      <c r="D613" s="44">
        <v>5336.95</v>
      </c>
      <c r="F613" s="23"/>
    </row>
    <row r="614" spans="1:6" ht="36" customHeight="1" x14ac:dyDescent="0.2">
      <c r="A614" s="57"/>
      <c r="B614" s="20" t="s">
        <v>617</v>
      </c>
      <c r="C614" s="59"/>
      <c r="D614" s="44">
        <v>34434.28</v>
      </c>
      <c r="F614" s="23"/>
    </row>
    <row r="615" spans="1:6" ht="49.5" customHeight="1" x14ac:dyDescent="0.2">
      <c r="A615" s="57"/>
      <c r="B615" s="20" t="s">
        <v>618</v>
      </c>
      <c r="C615" s="59"/>
      <c r="D615" s="44">
        <v>11550.13</v>
      </c>
      <c r="F615" s="23"/>
    </row>
    <row r="616" spans="1:6" ht="45" customHeight="1" x14ac:dyDescent="0.2">
      <c r="A616" s="57"/>
      <c r="B616" s="20" t="s">
        <v>274</v>
      </c>
      <c r="C616" s="59"/>
      <c r="D616" s="44">
        <v>2108.89</v>
      </c>
      <c r="F616" s="19"/>
    </row>
    <row r="617" spans="1:6" ht="47.25" customHeight="1" x14ac:dyDescent="0.2">
      <c r="A617" s="57"/>
      <c r="B617" s="17" t="s">
        <v>619</v>
      </c>
      <c r="C617" s="59"/>
      <c r="D617" s="56">
        <f>SUM(D618:D620)</f>
        <v>35636.619999999995</v>
      </c>
      <c r="F617" s="23"/>
    </row>
    <row r="618" spans="1:6" ht="31.5" customHeight="1" x14ac:dyDescent="0.2">
      <c r="A618" s="57"/>
      <c r="B618" s="20" t="s">
        <v>620</v>
      </c>
      <c r="C618" s="59"/>
      <c r="D618" s="44">
        <v>4189.24</v>
      </c>
      <c r="F618" s="23"/>
    </row>
    <row r="619" spans="1:6" ht="28.5" customHeight="1" x14ac:dyDescent="0.2">
      <c r="A619" s="57"/>
      <c r="B619" s="20" t="s">
        <v>621</v>
      </c>
      <c r="C619" s="59"/>
      <c r="D619" s="44">
        <v>31245.71</v>
      </c>
      <c r="F619" s="23"/>
    </row>
    <row r="620" spans="1:6" ht="42" customHeight="1" x14ac:dyDescent="0.2">
      <c r="A620" s="57"/>
      <c r="B620" s="20" t="s">
        <v>622</v>
      </c>
      <c r="C620" s="59"/>
      <c r="D620" s="44">
        <v>201.67</v>
      </c>
      <c r="F620" s="23"/>
    </row>
    <row r="621" spans="1:6" ht="39.75" customHeight="1" x14ac:dyDescent="0.2">
      <c r="A621" s="11" t="s">
        <v>623</v>
      </c>
      <c r="B621" s="17" t="s">
        <v>624</v>
      </c>
      <c r="C621" s="18"/>
      <c r="D621" s="15">
        <f>SUM(D622,D625)</f>
        <v>13683</v>
      </c>
      <c r="F621" s="19"/>
    </row>
    <row r="622" spans="1:6" ht="94.5" customHeight="1" x14ac:dyDescent="0.2">
      <c r="A622" s="16"/>
      <c r="B622" s="17" t="s">
        <v>625</v>
      </c>
      <c r="C622" s="34" t="s">
        <v>626</v>
      </c>
      <c r="D622" s="15">
        <f>SUM(D623:D624)</f>
        <v>10201.64</v>
      </c>
      <c r="F622" s="19"/>
    </row>
    <row r="623" spans="1:6" ht="30.75" customHeight="1" x14ac:dyDescent="0.2">
      <c r="A623" s="16"/>
      <c r="B623" s="20" t="s">
        <v>611</v>
      </c>
      <c r="C623" s="39"/>
      <c r="D623" s="22">
        <v>7902.29</v>
      </c>
      <c r="F623" s="19"/>
    </row>
    <row r="624" spans="1:6" ht="33.75" customHeight="1" x14ac:dyDescent="0.2">
      <c r="A624" s="16"/>
      <c r="B624" s="20" t="s">
        <v>627</v>
      </c>
      <c r="C624" s="39"/>
      <c r="D624" s="22">
        <v>2299.35</v>
      </c>
      <c r="F624" s="19"/>
    </row>
    <row r="625" spans="1:6" ht="39.75" customHeight="1" x14ac:dyDescent="0.2">
      <c r="A625" s="16"/>
      <c r="B625" s="17" t="s">
        <v>625</v>
      </c>
      <c r="C625" s="34" t="s">
        <v>628</v>
      </c>
      <c r="D625" s="15">
        <f>SUM(D626:D627)</f>
        <v>3481.3599999999997</v>
      </c>
      <c r="F625" s="19"/>
    </row>
    <row r="626" spans="1:6" ht="36" customHeight="1" x14ac:dyDescent="0.2">
      <c r="A626" s="16"/>
      <c r="B626" s="20" t="s">
        <v>611</v>
      </c>
      <c r="C626" s="39"/>
      <c r="D626" s="22">
        <v>1903.54</v>
      </c>
      <c r="F626" s="19"/>
    </row>
    <row r="627" spans="1:6" ht="51" customHeight="1" x14ac:dyDescent="0.2">
      <c r="A627" s="16"/>
      <c r="B627" s="20" t="s">
        <v>629</v>
      </c>
      <c r="C627" s="39"/>
      <c r="D627" s="22">
        <v>1577.82</v>
      </c>
      <c r="F627" s="19"/>
    </row>
    <row r="628" spans="1:6" s="6" customFormat="1" ht="48" customHeight="1" x14ac:dyDescent="0.2">
      <c r="A628" s="11" t="s">
        <v>630</v>
      </c>
      <c r="B628" s="17" t="s">
        <v>631</v>
      </c>
      <c r="C628" s="34" t="s">
        <v>632</v>
      </c>
      <c r="D628" s="15">
        <f>SUM(D629:D631)</f>
        <v>14685.93</v>
      </c>
      <c r="F628" s="23"/>
    </row>
    <row r="629" spans="1:6" ht="33.75" customHeight="1" x14ac:dyDescent="0.2">
      <c r="A629" s="43"/>
      <c r="B629" s="20" t="s">
        <v>611</v>
      </c>
      <c r="C629" s="39"/>
      <c r="D629" s="22">
        <v>2018.65</v>
      </c>
      <c r="F629" s="23"/>
    </row>
    <row r="630" spans="1:6" ht="46.5" customHeight="1" x14ac:dyDescent="0.2">
      <c r="A630" s="43"/>
      <c r="B630" s="20" t="s">
        <v>629</v>
      </c>
      <c r="C630" s="39"/>
      <c r="D630" s="22">
        <v>6979.2</v>
      </c>
      <c r="F630" s="23"/>
    </row>
    <row r="631" spans="1:6" ht="40.5" customHeight="1" x14ac:dyDescent="0.2">
      <c r="A631" s="43"/>
      <c r="B631" s="20" t="s">
        <v>616</v>
      </c>
      <c r="C631" s="39"/>
      <c r="D631" s="22">
        <v>5688.08</v>
      </c>
      <c r="F631" s="23"/>
    </row>
    <row r="632" spans="1:6" s="6" customFormat="1" ht="25.5" x14ac:dyDescent="0.2">
      <c r="A632" s="11" t="s">
        <v>633</v>
      </c>
      <c r="B632" s="17" t="s">
        <v>634</v>
      </c>
      <c r="C632" s="60"/>
      <c r="D632" s="15">
        <f>SUM(D633)</f>
        <v>275.14999999999998</v>
      </c>
      <c r="F632" s="23"/>
    </row>
    <row r="633" spans="1:6" s="6" customFormat="1" ht="39.75" customHeight="1" x14ac:dyDescent="0.2">
      <c r="A633" s="61"/>
      <c r="B633" s="17" t="s">
        <v>635</v>
      </c>
      <c r="C633" s="34" t="s">
        <v>636</v>
      </c>
      <c r="D633" s="48">
        <f>SUM(D634)</f>
        <v>275.14999999999998</v>
      </c>
      <c r="F633" s="23"/>
    </row>
    <row r="634" spans="1:6" ht="41.25" customHeight="1" x14ac:dyDescent="0.2">
      <c r="A634" s="43"/>
      <c r="B634" s="20" t="s">
        <v>637</v>
      </c>
      <c r="C634" s="39"/>
      <c r="D634" s="44">
        <v>275.14999999999998</v>
      </c>
      <c r="F634" s="23"/>
    </row>
    <row r="635" spans="1:6" s="6" customFormat="1" ht="175.5" customHeight="1" x14ac:dyDescent="0.2">
      <c r="A635" s="11" t="s">
        <v>638</v>
      </c>
      <c r="B635" s="17" t="s">
        <v>639</v>
      </c>
      <c r="C635" s="34" t="s">
        <v>640</v>
      </c>
      <c r="D635" s="15">
        <f>SUM(D636:D639)</f>
        <v>13069.609999999999</v>
      </c>
      <c r="F635" s="23"/>
    </row>
    <row r="636" spans="1:6" ht="38.25" customHeight="1" x14ac:dyDescent="0.2">
      <c r="A636" s="43"/>
      <c r="B636" s="20" t="s">
        <v>641</v>
      </c>
      <c r="C636" s="39"/>
      <c r="D636" s="44">
        <v>157</v>
      </c>
      <c r="F636" s="23"/>
    </row>
    <row r="637" spans="1:6" ht="33.75" customHeight="1" x14ac:dyDescent="0.2">
      <c r="A637" s="43"/>
      <c r="B637" s="20" t="s">
        <v>642</v>
      </c>
      <c r="C637" s="39"/>
      <c r="D637" s="44">
        <v>2696.83</v>
      </c>
      <c r="F637" s="23"/>
    </row>
    <row r="638" spans="1:6" ht="35.25" customHeight="1" x14ac:dyDescent="0.2">
      <c r="A638" s="43"/>
      <c r="B638" s="20" t="s">
        <v>643</v>
      </c>
      <c r="C638" s="39"/>
      <c r="D638" s="44">
        <v>5848.11</v>
      </c>
      <c r="F638" s="19"/>
    </row>
    <row r="639" spans="1:6" ht="37.5" customHeight="1" x14ac:dyDescent="0.2">
      <c r="A639" s="43"/>
      <c r="B639" s="20" t="s">
        <v>616</v>
      </c>
      <c r="C639" s="39"/>
      <c r="D639" s="44">
        <v>4367.67</v>
      </c>
      <c r="F639" s="23"/>
    </row>
    <row r="640" spans="1:6" s="42" customFormat="1" ht="22.5" customHeight="1" x14ac:dyDescent="0.2">
      <c r="A640" s="93" t="s">
        <v>644</v>
      </c>
      <c r="B640" s="93"/>
      <c r="C640" s="63"/>
      <c r="D640" s="64">
        <f>SUM(D635,D632,D628,D621,D610,D608,D606,D603,D593,D590,D581,D357,D5)</f>
        <v>45669934.149999999</v>
      </c>
    </row>
    <row r="641" spans="1:6" x14ac:dyDescent="0.2">
      <c r="A641" s="65"/>
      <c r="B641" s="66"/>
      <c r="C641" s="67"/>
      <c r="D641" s="68"/>
    </row>
    <row r="642" spans="1:6" ht="18" customHeight="1" x14ac:dyDescent="0.2">
      <c r="A642" s="94" t="s">
        <v>645</v>
      </c>
      <c r="B642" s="94"/>
      <c r="C642" s="94"/>
      <c r="D642" s="94"/>
    </row>
    <row r="644" spans="1:6" ht="33" customHeight="1" x14ac:dyDescent="0.2">
      <c r="A644" s="69" t="s">
        <v>1</v>
      </c>
      <c r="B644" s="69" t="s">
        <v>2</v>
      </c>
      <c r="C644" s="70" t="s">
        <v>3</v>
      </c>
      <c r="D644" s="71" t="s">
        <v>4</v>
      </c>
    </row>
    <row r="645" spans="1:6" ht="15" x14ac:dyDescent="0.2">
      <c r="A645" s="62" t="s">
        <v>5</v>
      </c>
      <c r="B645" s="72" t="s">
        <v>646</v>
      </c>
      <c r="C645" s="73"/>
      <c r="D645" s="64">
        <f>SUM(D646)</f>
        <v>73668.87</v>
      </c>
    </row>
    <row r="646" spans="1:6" ht="58.5" customHeight="1" x14ac:dyDescent="0.2">
      <c r="A646" s="74"/>
      <c r="B646" s="17" t="s">
        <v>647</v>
      </c>
      <c r="C646" s="34" t="s">
        <v>648</v>
      </c>
      <c r="D646" s="75">
        <f>SUM(D647:D671)</f>
        <v>73668.87</v>
      </c>
    </row>
    <row r="647" spans="1:6" ht="36.75" customHeight="1" x14ac:dyDescent="0.2">
      <c r="A647" s="76"/>
      <c r="B647" s="20" t="s">
        <v>649</v>
      </c>
      <c r="C647" s="77"/>
      <c r="D647" s="55">
        <v>511.87</v>
      </c>
      <c r="F647" s="52"/>
    </row>
    <row r="648" spans="1:6" ht="33.75" customHeight="1" x14ac:dyDescent="0.2">
      <c r="A648" s="78"/>
      <c r="B648" s="79" t="s">
        <v>650</v>
      </c>
      <c r="C648" s="80"/>
      <c r="D648" s="47">
        <v>5976.47</v>
      </c>
    </row>
    <row r="649" spans="1:6" ht="33.75" customHeight="1" x14ac:dyDescent="0.2">
      <c r="A649" s="78"/>
      <c r="B649" s="79" t="s">
        <v>651</v>
      </c>
      <c r="C649" s="80"/>
      <c r="D649" s="47">
        <v>3000</v>
      </c>
    </row>
    <row r="650" spans="1:6" ht="33.75" customHeight="1" x14ac:dyDescent="0.2">
      <c r="A650" s="78"/>
      <c r="B650" s="79" t="s">
        <v>652</v>
      </c>
      <c r="C650" s="80"/>
      <c r="D650" s="47">
        <v>1055.57</v>
      </c>
      <c r="F650" s="52"/>
    </row>
    <row r="651" spans="1:6" ht="33.75" customHeight="1" x14ac:dyDescent="0.2">
      <c r="A651" s="78"/>
      <c r="B651" s="79" t="s">
        <v>653</v>
      </c>
      <c r="C651" s="80"/>
      <c r="D651" s="47">
        <v>1814.33</v>
      </c>
      <c r="F651" s="52"/>
    </row>
    <row r="652" spans="1:6" ht="33.75" customHeight="1" x14ac:dyDescent="0.2">
      <c r="A652" s="78"/>
      <c r="B652" s="79" t="s">
        <v>654</v>
      </c>
      <c r="C652" s="80"/>
      <c r="D652" s="47">
        <v>6292.22</v>
      </c>
      <c r="F652" s="52"/>
    </row>
    <row r="653" spans="1:6" ht="33.75" customHeight="1" x14ac:dyDescent="0.2">
      <c r="A653" s="78"/>
      <c r="B653" s="79" t="s">
        <v>655</v>
      </c>
      <c r="C653" s="80"/>
      <c r="D653" s="47">
        <v>1787.34</v>
      </c>
      <c r="F653" s="52"/>
    </row>
    <row r="654" spans="1:6" ht="33.75" customHeight="1" x14ac:dyDescent="0.2">
      <c r="A654" s="78"/>
      <c r="B654" s="79" t="s">
        <v>656</v>
      </c>
      <c r="C654" s="80"/>
      <c r="D654" s="47">
        <v>3439</v>
      </c>
    </row>
    <row r="655" spans="1:6" ht="33.75" customHeight="1" x14ac:dyDescent="0.2">
      <c r="A655" s="78"/>
      <c r="B655" s="79" t="s">
        <v>657</v>
      </c>
      <c r="C655" s="80"/>
      <c r="D655" s="47">
        <v>2130.62</v>
      </c>
    </row>
    <row r="656" spans="1:6" ht="33.75" customHeight="1" x14ac:dyDescent="0.2">
      <c r="A656" s="78"/>
      <c r="B656" s="79" t="s">
        <v>658</v>
      </c>
      <c r="C656" s="80"/>
      <c r="D656" s="47">
        <v>4633.92</v>
      </c>
    </row>
    <row r="657" spans="1:6" ht="33.75" customHeight="1" x14ac:dyDescent="0.2">
      <c r="A657" s="78"/>
      <c r="B657" s="79" t="s">
        <v>659</v>
      </c>
      <c r="C657" s="80"/>
      <c r="D657" s="47">
        <v>282.77</v>
      </c>
    </row>
    <row r="658" spans="1:6" ht="33.75" customHeight="1" x14ac:dyDescent="0.2">
      <c r="A658" s="78"/>
      <c r="B658" s="79" t="s">
        <v>660</v>
      </c>
      <c r="C658" s="80"/>
      <c r="D658" s="47">
        <v>1896.17</v>
      </c>
      <c r="F658" s="52"/>
    </row>
    <row r="659" spans="1:6" ht="33.75" customHeight="1" x14ac:dyDescent="0.2">
      <c r="A659" s="78"/>
      <c r="B659" s="79" t="s">
        <v>661</v>
      </c>
      <c r="C659" s="80"/>
      <c r="D659" s="47">
        <v>2192.6</v>
      </c>
      <c r="F659" s="52"/>
    </row>
    <row r="660" spans="1:6" ht="33.75" customHeight="1" x14ac:dyDescent="0.2">
      <c r="A660" s="78"/>
      <c r="B660" s="79" t="s">
        <v>662</v>
      </c>
      <c r="C660" s="80"/>
      <c r="D660" s="47">
        <v>161.94999999999999</v>
      </c>
    </row>
    <row r="661" spans="1:6" ht="33.75" customHeight="1" x14ac:dyDescent="0.2">
      <c r="A661" s="78"/>
      <c r="B661" s="79" t="s">
        <v>663</v>
      </c>
      <c r="C661" s="80"/>
      <c r="D661" s="47">
        <v>685.79</v>
      </c>
      <c r="F661" s="52"/>
    </row>
    <row r="662" spans="1:6" ht="33.75" customHeight="1" x14ac:dyDescent="0.2">
      <c r="A662" s="78"/>
      <c r="B662" s="79" t="s">
        <v>664</v>
      </c>
      <c r="C662" s="80"/>
      <c r="D662" s="47">
        <v>4143</v>
      </c>
      <c r="F662" s="52"/>
    </row>
    <row r="663" spans="1:6" ht="33.75" customHeight="1" x14ac:dyDescent="0.2">
      <c r="A663" s="78"/>
      <c r="B663" s="79" t="s">
        <v>665</v>
      </c>
      <c r="C663" s="80"/>
      <c r="D663" s="47">
        <v>2708.92</v>
      </c>
      <c r="F663" s="52"/>
    </row>
    <row r="664" spans="1:6" ht="33.75" customHeight="1" x14ac:dyDescent="0.2">
      <c r="A664" s="78"/>
      <c r="B664" s="79" t="s">
        <v>666</v>
      </c>
      <c r="C664" s="80"/>
      <c r="D664" s="47">
        <v>5539.17</v>
      </c>
    </row>
    <row r="665" spans="1:6" ht="33.75" customHeight="1" x14ac:dyDescent="0.2">
      <c r="A665" s="78"/>
      <c r="B665" s="79" t="s">
        <v>667</v>
      </c>
      <c r="C665" s="80"/>
      <c r="D665" s="47">
        <v>201.29</v>
      </c>
    </row>
    <row r="666" spans="1:6" ht="33.75" customHeight="1" x14ac:dyDescent="0.2">
      <c r="A666" s="78"/>
      <c r="B666" s="79" t="s">
        <v>668</v>
      </c>
      <c r="C666" s="80"/>
      <c r="D666" s="47">
        <v>3334.7</v>
      </c>
      <c r="F666" s="52"/>
    </row>
    <row r="667" spans="1:6" ht="33.75" customHeight="1" x14ac:dyDescent="0.2">
      <c r="A667" s="78"/>
      <c r="B667" s="79" t="s">
        <v>669</v>
      </c>
      <c r="C667" s="80"/>
      <c r="D667" s="47">
        <v>885.06</v>
      </c>
      <c r="F667" s="52"/>
    </row>
    <row r="668" spans="1:6" ht="33.75" customHeight="1" x14ac:dyDescent="0.2">
      <c r="A668" s="78"/>
      <c r="B668" s="79" t="s">
        <v>670</v>
      </c>
      <c r="C668" s="80"/>
      <c r="D668" s="47">
        <v>8265.4</v>
      </c>
      <c r="F668" s="52"/>
    </row>
    <row r="669" spans="1:6" ht="33.75" customHeight="1" x14ac:dyDescent="0.2">
      <c r="A669" s="78"/>
      <c r="B669" s="79" t="s">
        <v>671</v>
      </c>
      <c r="C669" s="80"/>
      <c r="D669" s="47">
        <v>3516.44</v>
      </c>
    </row>
    <row r="670" spans="1:6" ht="33.75" customHeight="1" x14ac:dyDescent="0.2">
      <c r="A670" s="78"/>
      <c r="B670" s="79" t="s">
        <v>672</v>
      </c>
      <c r="C670" s="80"/>
      <c r="D670" s="47">
        <v>7789.02</v>
      </c>
    </row>
    <row r="671" spans="1:6" ht="33.75" customHeight="1" x14ac:dyDescent="0.2">
      <c r="A671" s="78"/>
      <c r="B671" s="79" t="s">
        <v>673</v>
      </c>
      <c r="C671" s="80"/>
      <c r="D671" s="47">
        <v>1425.25</v>
      </c>
    </row>
    <row r="672" spans="1:6" ht="35.25" customHeight="1" x14ac:dyDescent="0.2">
      <c r="A672" s="62" t="s">
        <v>623</v>
      </c>
      <c r="B672" s="17" t="s">
        <v>624</v>
      </c>
      <c r="C672" s="34" t="s">
        <v>610</v>
      </c>
      <c r="D672" s="64">
        <f>SUM(D673)</f>
        <v>32.28</v>
      </c>
    </row>
    <row r="673" spans="1:4" ht="24" customHeight="1" x14ac:dyDescent="0.2">
      <c r="A673" s="78"/>
      <c r="B673" s="79" t="s">
        <v>674</v>
      </c>
      <c r="C673" s="81"/>
      <c r="D673" s="47">
        <v>32.28</v>
      </c>
    </row>
    <row r="674" spans="1:4" ht="57.75" customHeight="1" x14ac:dyDescent="0.2">
      <c r="A674" s="62" t="s">
        <v>630</v>
      </c>
      <c r="B674" s="17" t="s">
        <v>675</v>
      </c>
      <c r="C674" s="34" t="s">
        <v>610</v>
      </c>
      <c r="D674" s="64">
        <f>SUM(D675)</f>
        <v>82.45</v>
      </c>
    </row>
    <row r="675" spans="1:4" ht="32.25" customHeight="1" x14ac:dyDescent="0.2">
      <c r="A675" s="78"/>
      <c r="B675" s="79" t="s">
        <v>674</v>
      </c>
      <c r="C675" s="80"/>
      <c r="D675" s="47">
        <v>82.45</v>
      </c>
    </row>
    <row r="676" spans="1:4" ht="15" x14ac:dyDescent="0.2">
      <c r="A676" s="93" t="s">
        <v>644</v>
      </c>
      <c r="B676" s="93"/>
      <c r="C676" s="63"/>
      <c r="D676" s="64">
        <f>SUM(D674,D672,D645)</f>
        <v>73783.599999999991</v>
      </c>
    </row>
    <row r="677" spans="1:4" x14ac:dyDescent="0.2">
      <c r="A677" s="23"/>
      <c r="B677" s="82"/>
      <c r="C677" s="83"/>
      <c r="D677" s="84"/>
    </row>
    <row r="678" spans="1:4" ht="42" customHeight="1" x14ac:dyDescent="0.2">
      <c r="A678" s="95" t="s">
        <v>676</v>
      </c>
      <c r="B678" s="95"/>
      <c r="C678" s="95"/>
      <c r="D678" s="95"/>
    </row>
    <row r="679" spans="1:4" ht="15" x14ac:dyDescent="0.2">
      <c r="A679" s="85"/>
      <c r="B679" s="86"/>
      <c r="C679" s="87"/>
      <c r="D679" s="88"/>
    </row>
    <row r="680" spans="1:4" ht="55.5" customHeight="1" x14ac:dyDescent="0.2">
      <c r="A680" s="95" t="s">
        <v>677</v>
      </c>
      <c r="B680" s="95"/>
      <c r="C680" s="95"/>
      <c r="D680" s="95"/>
    </row>
    <row r="682" spans="1:4" x14ac:dyDescent="0.2">
      <c r="A682" s="90" t="s">
        <v>678</v>
      </c>
      <c r="B682" s="90"/>
      <c r="C682" s="90"/>
      <c r="D682" s="90"/>
    </row>
    <row r="684" spans="1:4" x14ac:dyDescent="0.2">
      <c r="A684" s="90" t="s">
        <v>679</v>
      </c>
      <c r="B684" s="90"/>
    </row>
    <row r="686" spans="1:4" x14ac:dyDescent="0.2">
      <c r="A686" s="90" t="s">
        <v>680</v>
      </c>
      <c r="B686" s="90"/>
    </row>
  </sheetData>
  <mergeCells count="9">
    <mergeCell ref="A682:D682"/>
    <mergeCell ref="A684:B684"/>
    <mergeCell ref="A686:B686"/>
    <mergeCell ref="A2:D2"/>
    <mergeCell ref="A640:B640"/>
    <mergeCell ref="A642:D642"/>
    <mergeCell ref="A676:B676"/>
    <mergeCell ref="A678:D678"/>
    <mergeCell ref="A680:D680"/>
  </mergeCells>
  <pageMargins left="0.75" right="0.75" top="1" bottom="1" header="0.5" footer="0.5"/>
  <pageSetup paperSize="9" scale="70" orientation="portrait" useFirstPageNumber="1" r:id="rId1"/>
  <headerFooter alignWithMargins="0">
    <oddHeader>&amp;LURZĄD MIEJSKI W ELBLĄGU
UL. ŁĄCZNOŚCI 1
82 - 300 ELBLĄG&amp;RZałącznik Nr 3</oddHeader>
    <oddFooter>Strona &amp;P z &amp;N</oddFooter>
  </headerFooter>
  <rowBreaks count="20" manualBreakCount="20">
    <brk id="203" max="3" man="1"/>
    <brk id="228" max="3" man="1"/>
    <brk id="253" max="3" man="1"/>
    <brk id="276" max="3" man="1"/>
    <brk id="298" max="3" man="1"/>
    <brk id="319" max="3" man="1"/>
    <brk id="340" max="3" man="1"/>
    <brk id="362" max="3" man="1"/>
    <brk id="415" max="3" man="1"/>
    <brk id="441" max="3" man="1"/>
    <brk id="466" max="3" man="1"/>
    <brk id="490" max="3" man="1"/>
    <brk id="517" max="3" man="1"/>
    <brk id="541" max="3" man="1"/>
    <brk id="561" max="3" man="1"/>
    <brk id="583" max="3" man="1"/>
    <brk id="598" max="3" man="1"/>
    <brk id="620" max="3" man="1"/>
    <brk id="640" max="3" man="1"/>
    <brk id="66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ROK 2022 </vt:lpstr>
      <vt:lpstr>'ROK 2022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Kosecka</dc:creator>
  <cp:lastModifiedBy>Urszula Kosecka</cp:lastModifiedBy>
  <dcterms:created xsi:type="dcterms:W3CDTF">2023-05-04T09:20:49Z</dcterms:created>
  <dcterms:modified xsi:type="dcterms:W3CDTF">2023-05-09T07:32:08Z</dcterms:modified>
</cp:coreProperties>
</file>